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TICE\Downloads\"/>
    </mc:Choice>
  </mc:AlternateContent>
  <xr:revisionPtr revIDLastSave="0" documentId="13_ncr:1_{E4F3597C-2FF2-4753-BDE4-2CAEBFD94774}" xr6:coauthVersionLast="47" xr6:coauthVersionMax="47" xr10:uidLastSave="{00000000-0000-0000-0000-000000000000}"/>
  <bookViews>
    <workbookView xWindow="-120" yWindow="-120" windowWidth="29040" windowHeight="15840" xr2:uid="{9728C169-BA2A-419A-9DCF-3F06413C987E}"/>
  </bookViews>
  <sheets>
    <sheet name="EJEMPLO PAAAPS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8" i="1" l="1"/>
  <c r="L30" i="1"/>
  <c r="K30" i="1"/>
  <c r="L21" i="1"/>
  <c r="K21" i="1"/>
  <c r="L20" i="1"/>
  <c r="K20" i="1"/>
  <c r="R12" i="1"/>
  <c r="K22" i="1"/>
  <c r="L22" i="1"/>
  <c r="K23" i="1"/>
  <c r="L23" i="1"/>
  <c r="K24" i="1"/>
  <c r="L24" i="1"/>
  <c r="K25" i="1"/>
  <c r="L25" i="1"/>
  <c r="K26" i="1"/>
  <c r="L26" i="1"/>
  <c r="K29" i="1"/>
  <c r="L29" i="1"/>
  <c r="K31" i="1"/>
  <c r="L31" i="1"/>
  <c r="K32" i="1"/>
  <c r="L32" i="1"/>
  <c r="K33" i="1"/>
  <c r="L33" i="1"/>
  <c r="K27" i="1" l="1"/>
  <c r="L28" i="1"/>
  <c r="K28" i="1"/>
  <c r="L27" i="1"/>
  <c r="L11" i="1"/>
  <c r="L12" i="1"/>
  <c r="L13" i="1"/>
  <c r="L14" i="1"/>
  <c r="L15" i="1"/>
  <c r="L16" i="1"/>
  <c r="L17" i="1"/>
  <c r="L18" i="1"/>
  <c r="L19" i="1"/>
  <c r="L10" i="1"/>
  <c r="K11" i="1"/>
  <c r="K12" i="1"/>
  <c r="K13" i="1"/>
  <c r="K14" i="1"/>
  <c r="K15" i="1"/>
  <c r="K16" i="1"/>
  <c r="K17" i="1"/>
  <c r="K18" i="1"/>
  <c r="K19" i="1"/>
  <c r="K10" i="1"/>
</calcChain>
</file>

<file path=xl/sharedStrings.xml><?xml version="1.0" encoding="utf-8"?>
<sst xmlns="http://schemas.openxmlformats.org/spreadsheetml/2006/main" count="218" uniqueCount="113">
  <si>
    <t>CANTIDAD DE BIENES Y SERVICIOS EXISTENTES
(CANTIDADES ANUALES)</t>
  </si>
  <si>
    <t>CANTIDAD DE BIENES Y/O SERVICIOS REQUERIDOS
(CANTIDADES ANUALES)</t>
  </si>
  <si>
    <t>UNIDAD DE MEDIDA</t>
  </si>
  <si>
    <t>DESTINO DE LOS BIENES Y SERVICIOS</t>
  </si>
  <si>
    <t>CALIDAD DE LOS BIENES Y SERVICIOS</t>
  </si>
  <si>
    <t>COSTO UNITARIO ESTIMADO (PESOS)</t>
  </si>
  <si>
    <t>VALOR TOTAL ANUAL ESTIMADO (PESOS)</t>
  </si>
  <si>
    <t>ENERO
CANTIDAD DE BIENES Y/O SERVICIOS REQUERIDOS</t>
  </si>
  <si>
    <t>ENERO
VALOR TOTAL (PESOS)</t>
  </si>
  <si>
    <t>FEBRERO
CANTIDAD DE BIENES Y/O SERVICIOS REQUERIDOS</t>
  </si>
  <si>
    <t>FEBRERO
VALOR TOTAL (PESOS)</t>
  </si>
  <si>
    <t>MARZO
CANTIDAD DE BIENES Y/O SERVICIOS REQUERIDOS</t>
  </si>
  <si>
    <t>MARZO
VALOR TOTAL (PESOS)</t>
  </si>
  <si>
    <t>ABRIL
CANTIDAD DE BIENES Y/O SERVICIOS REQUERIDOS</t>
  </si>
  <si>
    <t>ABRIL
VALOR TOTAL (PESOS)</t>
  </si>
  <si>
    <t>MAYO
CANTIDAD DE BIENES Y/O SERVICIOS REQUERIDOS</t>
  </si>
  <si>
    <t>MAYO
VALOR TOTAL (PESOS)</t>
  </si>
  <si>
    <t>JUNIO
CANTIDAD DE BIENES Y/O SERVICIOS REQUERIDOS</t>
  </si>
  <si>
    <t>JUNIO
VALOR TOTAL (PESOS)</t>
  </si>
  <si>
    <t>JULIO
CANTIDAD DE BIENES Y/O SERVICIOS REQUERIDOS</t>
  </si>
  <si>
    <t>JULIO
VALOR TOTAL (PESOS)</t>
  </si>
  <si>
    <t>AGOSTO
CANTIDAD DE BIENES Y/O SERVICIOS REQUERIDOS</t>
  </si>
  <si>
    <t>AGOSTO
VALOR TOTAL (PESOS)</t>
  </si>
  <si>
    <t>SEPTIEMBRE
CANTIDAD DE BIENES Y/O SERVICIOS REQUERIDOS</t>
  </si>
  <si>
    <t>SEPTIEMBRE
VALOR TOTAL (PESOS)</t>
  </si>
  <si>
    <t>OCTUBRE
CANTIDAD DE BIENES Y/O SERVICIOS REQUERIDOS</t>
  </si>
  <si>
    <t>OCTUBRE
VALOR TOTAL (PESOS)</t>
  </si>
  <si>
    <t>NOVIEMBRE
CANTIDAD DE BIENES Y/O SERVICIOS REQUERIDOS</t>
  </si>
  <si>
    <t>NOVIEMBRE
VALOR TOTAL (PESOS)</t>
  </si>
  <si>
    <t>DICIEMBRE
CANTIDAD DE BIENES Y/O SERVICIOS REQUERIDOS</t>
  </si>
  <si>
    <t>DICIEMBRE
VALOR TOTAL (PESOS)</t>
  </si>
  <si>
    <t>Eje Rector</t>
  </si>
  <si>
    <t xml:space="preserve">Objetivo Estratégico </t>
  </si>
  <si>
    <t>Estrategia Vinculante</t>
  </si>
  <si>
    <t>Programa Sectorial</t>
  </si>
  <si>
    <t>Programa Presupuestal</t>
  </si>
  <si>
    <t>CLAVE DEL OBJETO DEL GASTO (CAP/CONCEPTO/PDA/PDA ESPECÍFICA)</t>
  </si>
  <si>
    <t>CONCEPTO/ DESCRIPCIÓN</t>
  </si>
  <si>
    <t>JUSTIFICACIÓN DE LA ADQUISICIÓN DE LOS BIENES Y SERVICIOS</t>
  </si>
  <si>
    <t>CALENDARIZACIÓN</t>
  </si>
  <si>
    <t>MATERIALES Y ARTÍCULOS DE LIMPIEZA</t>
  </si>
  <si>
    <t>PRODUCTOS DE PAPEL PARA LIMPIEZA</t>
  </si>
  <si>
    <t>MOBILIARIO Y EQUIPO</t>
  </si>
  <si>
    <t>EQUIPO DE COMPUTACIÓN</t>
  </si>
  <si>
    <t>PRODUCTOS TEXTILES PARA LIMPIEZA</t>
  </si>
  <si>
    <t>SERVICIO</t>
  </si>
  <si>
    <t>BUENA</t>
  </si>
  <si>
    <t>2: Disminuir la Pobreza y Desigualdad</t>
  </si>
  <si>
    <t xml:space="preserve"> Incremento de la cobertura, mejoramiento calidad de espacios y servicios educativos.</t>
  </si>
  <si>
    <t>Fomentar la igualdad de oportunidades de acceso y permanencia en el sistema estatal de educación, atendiendo de manera prioritaria las necesidades de cobertura de educación básica para la población urbana y rural en condiciones de pobreza extrema</t>
  </si>
  <si>
    <t>Disminuir el Rezago Educativo</t>
  </si>
  <si>
    <t>E086 Gerencia Publica para el Acceso a una Educación de Calidad para Todos.</t>
  </si>
  <si>
    <t>ARTÍCULOS Y MATERIAL DE OFICINA</t>
  </si>
  <si>
    <t>COMBUSTIBLES DERIVADOS DEL PETRÓLEO</t>
  </si>
  <si>
    <t xml:space="preserve">ARRENDAMIENTO DE EQUIPO Y BIENES </t>
  </si>
  <si>
    <t>ARRENDAMIENTO DE EQUPO DE TRANSPORTE</t>
  </si>
  <si>
    <t>DISTINTAS ÁREAS DE LA SECRETARÍA DE EDUCACIÓN</t>
  </si>
  <si>
    <t>MATERIAL NECESARIO PARA EL USO DIARIO DE LAS OFICINAS CENTRALES DE LA SECRETARÍA DE EDUCACIÓN</t>
  </si>
  <si>
    <t>PARA EL USO DE LA PLANTILLA VEHÍCULAR DE LA SECRETARÍA DE EDUCACIÓN</t>
  </si>
  <si>
    <t>TODAS LAS ÁREAS DE LA SECRETARÍA DE EDUCACIÓN</t>
  </si>
  <si>
    <t>RECURSOS MATERIALES Y SERVICIOS GENERALES, DIRECCIÓN GENERAL DE ADMINISTRACIÓN Y DESPACHO DE LA SECRETARÍA DE EDUCACIÓN</t>
  </si>
  <si>
    <t>SERVICIO DE FOTOCOPIADO, IMPRESIÓN Y ESCANER, PARA TODAS LAS UNIDADES ADMINISTRATIVAS DE ESTA SECRETARÍA, MISMAS QUE SON INDISPENSABLES PARA USO COTIDIANO</t>
  </si>
  <si>
    <t>RENTA DE UNIDADES VEHICULARES NECESARIAS PARA LLEVAR A CABO ACTIVIDADES COTIDINADAS INHERENTES A ESTA SECRETARÍA</t>
  </si>
  <si>
    <t>ADQUISICIÓN DE MOBILIARIO PARA REEMPLAZAR EL QUE YA SE ENCUENTRA EN MALAS CONDICIONES DENTRO DE LA SECRETARÍA, BENECIFIANDO DE MANERA DIRECTA A TODAS LAS UNIDADES ADMINISTRATIVAS.</t>
  </si>
  <si>
    <t>ADQUISICIÓN DE EQUIPO DE COMPUTO PARA REEMPLAZAR EL QUE YA SE ENCUENTRA EN MALAS CONDICIONES DENTRO DE LA SECRETARÍA, BENECIFIANDO DE MANERA DIRECTA A TODAS LAS UNIDADES ADMINISTRATIVAS.</t>
  </si>
  <si>
    <t>PIEZAS</t>
  </si>
  <si>
    <t>GOBIERNO DEL ESTADO DE NAYARIT 
PROGRAMA ANUAL DE ADQUISICIONES, ARRENDAMIENTOS Y PRESTACIÓN DE SERVICIOS PARA EL EJERCICIO FISCAL 2026
DE LA SECRETARÍA DE EDUCACIÓN</t>
  </si>
  <si>
    <t>COMBUSTIBLE QUE SE UTILIZA TODOS LOS DÍAS PARA LLEVAR A CABO LAS ACTIVIDADES COTIDIANAS DE LA SECRETARÍA, ASÍ COMO VISITA A LAS ESCUELAS Y COMISIONES DE LA PERSONA TITULAR DE ESTA SECRETARÍA.</t>
  </si>
  <si>
    <t xml:space="preserve">GASTOS DE ORDEN SOCIAL Y CULTURAL </t>
  </si>
  <si>
    <t xml:space="preserve">SERVICIO </t>
  </si>
  <si>
    <t xml:space="preserve">UNIDAD DE IGUALDAD SUSTANTIVA </t>
  </si>
  <si>
    <t xml:space="preserve">BUENA </t>
  </si>
  <si>
    <t>2</t>
  </si>
  <si>
    <t xml:space="preserve">IMPRESIÓN Y ELABORACIÓN DE MATERIAL INFORMATIVO DERIVADO DE LA OPERACIÓN Y ADMINISTRACIÓN DE LOS ENTES PÚBLICOS </t>
  </si>
  <si>
    <t>1</t>
  </si>
  <si>
    <t>IMPRESIÓN DE MATERIAL INFORMATIVO PARA FACILITAR LA IDENTIFICACIÓN DE LAS VIOLENCIAS EN EL ENTORNO ESCOLAR DEL PROGRAMA "EDUCAR CON PERSPECTIVA DE GÉNERO"</t>
  </si>
  <si>
    <t xml:space="preserve">ARRENDAMIENTO DE ACTIVOS INTANGIBLES </t>
  </si>
  <si>
    <t xml:space="preserve">ADQUISICIÓN DE LICENCIA DE PROTECCIÓN FORTIGATE PARA LA SECRETARÍA DE EDUCACIÓN </t>
  </si>
  <si>
    <t>MATERIAL NECESARIO PARA EL USO DIARIO DE LAS OFICINAS CENTRALES Y CENTRO DE ATENCIÓN INFANTIL CAI-SE DE LA SECRETARÍA DE EDUCACIÓN</t>
  </si>
  <si>
    <t xml:space="preserve">RECURSOS HUMANOS </t>
  </si>
  <si>
    <t xml:space="preserve">SERVICIOS DE CAPACITACIÓN </t>
  </si>
  <si>
    <t xml:space="preserve">DIRECCIÓN GENERAL DE EDUCACIÓN BÁSICA </t>
  </si>
  <si>
    <t xml:space="preserve">CONTRATACIÓN DE SERVICIO DE CAPACITACIÓN A 1654 DOCENTES DEL PROGRAMA DE INVERSIÓN CONOCIENDO MIS EMOCIONES </t>
  </si>
  <si>
    <t xml:space="preserve">PRODUCTOS DIVERSOS PARA ALIMENTACIÓN DE PERSONAS </t>
  </si>
  <si>
    <t xml:space="preserve">ADQUISICIÓN DE PRODUCTOS DIVERSOS PARA ALIMENTACIÓN DE PERSONAS </t>
  </si>
  <si>
    <t xml:space="preserve">FIBRAS SINTÉTICAS, HULES, PLÁSTICOS </t>
  </si>
  <si>
    <t xml:space="preserve">PRODUCTOS DE PAPEL Y HULE PARA USO EN OFICINAS </t>
  </si>
  <si>
    <t xml:space="preserve">PIGMENTOS O COLORANTES PARA USO EN OFICINAS </t>
  </si>
  <si>
    <t>MATERIAL NECESARIO PARA EL USO DIARIO DE LAS OFICINAS CENTRALES  DE LA SECRETARÍA DE EDUCACIÓN</t>
  </si>
  <si>
    <t xml:space="preserve">CONGRESOS Y CONVENSIONES </t>
  </si>
  <si>
    <t xml:space="preserve">EDUCACIÓN PREESCOLAR </t>
  </si>
  <si>
    <t xml:space="preserve">CONTRATACIÓN DE SEDE PARA EVENTO DÍA DE LA EDUCADORA PARA 275 ASISTENTES </t>
  </si>
  <si>
    <t>CONTRATACIÓN DE SERVICIO DE ALIMENTOS PARA 145 ASISTENTES</t>
  </si>
  <si>
    <t xml:space="preserve">EDUCACIÓN FÍSICA </t>
  </si>
  <si>
    <t xml:space="preserve">PRODUCTOS TEXTILES ADQUIRIDOS COMO VESTUARIO Y UNIFORMES </t>
  </si>
  <si>
    <t>ADQUISICIÓN DE 455 UNIFORMES PARA LOS PARTICIPANTES DE LOS JUEGOS DEPORTIVOS NACIONALES DE LA EDUCACIÓN BÁSICA 2026</t>
  </si>
  <si>
    <t>ADQUISICIÓN DE ABARROTES, CREMERÍA, CARNICERÍA FRUTAS Y VERDURAS PARA LA PREPARACIÓN DE LOS ALIMENTOS DEL CENTRO DE ATENCIÓN INFANTIL CAI-SE.</t>
  </si>
  <si>
    <t xml:space="preserve">ADQUISICIÓN DE MEDALLAS DEL ESTÍMULO DOCENTE EN CONMEMORACIÓN AL DÍA DEL MAESTRO 2026.  </t>
  </si>
  <si>
    <t xml:space="preserve">PARTICULAR </t>
  </si>
  <si>
    <t xml:space="preserve">MEDALLAS MAGISTERIO </t>
  </si>
  <si>
    <t>RENTA DE AUTOBUSES PARA TRASLADO TEPIC - GUADALAJARA JALISCO A LOS ASISTENTES A LOS JUEGOS DEPORTIVOS NACIONALES DE LA EDUCACIÓN BÁSICA 2026</t>
  </si>
  <si>
    <t>ADQUISICIÓN DE VEHÍCULOS PARA MEJORAR LA OPERATIVIDAD DE LA SECRETARÍA DE EDUCACIÓN.</t>
  </si>
  <si>
    <t>ARRENDAMIENTO DE EQUIPO DE TRANSPORTE</t>
  </si>
  <si>
    <t>VEHÍCULOS Y EQUIPO TERRESTRE</t>
  </si>
  <si>
    <t>UNIDAD</t>
  </si>
  <si>
    <t xml:space="preserve">RECURSOS MATERIALES Y SERVICIOS GENERALES </t>
  </si>
  <si>
    <t xml:space="preserve">ALIMENTOS PARA CENDIS </t>
  </si>
  <si>
    <t xml:space="preserve">ARTÍCULOS PARA EL SERVICIO DE ALIMENTACIÓN </t>
  </si>
  <si>
    <t>MATERIAL NECESARIO PARA EL USO DIARIO DE LAS OFICINAS CENTRALES Y CENTRO DE ATENCIÓN INFANTIL CAI-SE DE LA SECRETARÍA DE EDUCACIÓN / ADQUISICIÓN DE ABARROTES, CREMERÍA, CARNICERÍA FRUTAS Y VERDURAS PARA LA PREPARACIÓN DE LOS ALIMENTOS DEL CENTRO DE ATENCIÓN INFANTIL CAI-SE.</t>
  </si>
  <si>
    <t>4</t>
  </si>
  <si>
    <t>3</t>
  </si>
  <si>
    <t>5</t>
  </si>
  <si>
    <t>MTRA. MYRNA ARACELI MANJARREZ VALLE
SECRETARÍA DE EDUCACIÓN EN EL ESTADO DE NAYARIT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</si>
</sst>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b/>
      <sz val="7"/>
      <color theme="0"/>
      <name val="Arial"/>
      <family val="2"/>
    </font>
    <font>
      <b/>
      <sz val="9"/>
      <color theme="0"/>
      <name val="Montserrat"/>
    </font>
    <font>
      <sz val="10"/>
      <color theme="1"/>
      <name val="Montserrat"/>
    </font>
    <font>
      <b/>
      <sz val="10"/>
      <color theme="1"/>
      <name val="Montserrat"/>
    </font>
    <font>
      <b/>
      <sz val="10"/>
      <color theme="0"/>
      <name val="Montserrat"/>
    </font>
    <font>
      <sz val="11"/>
      <color theme="1"/>
      <name val="Calibri"/>
      <family val="2"/>
      <scheme val="minor"/>
    </font>
    <font>
      <b/>
      <sz val="10"/>
      <name val="Montserrat"/>
    </font>
    <font>
      <sz val="8"/>
      <name val="Calibri"/>
      <family val="2"/>
      <scheme val="minor"/>
    </font>
    <font>
      <b/>
      <sz val="9"/>
      <color theme="1"/>
      <name val="Arial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9142A"/>
        <bgColor indexed="64"/>
      </patternFill>
    </fill>
    <fill>
      <patternFill patternType="solid">
        <fgColor rgb="FF5F5F5E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9" xfId="0" applyFont="1" applyBorder="1"/>
    <xf numFmtId="0" fontId="5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4" fontId="2" fillId="0" borderId="9" xfId="1" applyFont="1" applyBorder="1"/>
    <xf numFmtId="44" fontId="2" fillId="0" borderId="9" xfId="0" applyNumberFormat="1" applyFont="1" applyBorder="1"/>
    <xf numFmtId="0" fontId="2" fillId="0" borderId="0" xfId="0" applyFont="1" applyAlignment="1">
      <alignment wrapText="1"/>
    </xf>
    <xf numFmtId="49" fontId="2" fillId="0" borderId="9" xfId="0" applyNumberFormat="1" applyFont="1" applyBorder="1"/>
    <xf numFmtId="49" fontId="2" fillId="0" borderId="9" xfId="1" applyNumberFormat="1" applyFont="1" applyBorder="1" applyAlignment="1">
      <alignment horizontal="right"/>
    </xf>
    <xf numFmtId="44" fontId="2" fillId="5" borderId="9" xfId="1" applyFont="1" applyFill="1" applyBorder="1"/>
    <xf numFmtId="0" fontId="2" fillId="5" borderId="0" xfId="0" applyFont="1" applyFill="1"/>
    <xf numFmtId="0" fontId="2" fillId="5" borderId="9" xfId="0" applyFont="1" applyFill="1" applyBorder="1"/>
    <xf numFmtId="44" fontId="2" fillId="5" borderId="9" xfId="0" applyNumberFormat="1" applyFont="1" applyFill="1" applyBorder="1"/>
    <xf numFmtId="49" fontId="2" fillId="5" borderId="9" xfId="0" applyNumberFormat="1" applyFont="1" applyFill="1" applyBorder="1"/>
    <xf numFmtId="49" fontId="2" fillId="5" borderId="9" xfId="1" applyNumberFormat="1" applyFont="1" applyFill="1" applyBorder="1" applyAlignment="1">
      <alignment horizontal="right"/>
    </xf>
    <xf numFmtId="0" fontId="2" fillId="5" borderId="0" xfId="0" applyFont="1" applyFill="1" applyAlignment="1">
      <alignment vertical="top"/>
    </xf>
    <xf numFmtId="0" fontId="2" fillId="5" borderId="0" xfId="0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2" fillId="5" borderId="9" xfId="0" applyNumberFormat="1" applyFont="1" applyFill="1" applyBorder="1"/>
    <xf numFmtId="1" fontId="2" fillId="5" borderId="9" xfId="1" applyNumberFormat="1" applyFont="1" applyFill="1" applyBorder="1" applyAlignment="1">
      <alignment horizontal="center"/>
    </xf>
    <xf numFmtId="1" fontId="2" fillId="0" borderId="9" xfId="1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5" borderId="9" xfId="0" applyNumberFormat="1" applyFont="1" applyFill="1" applyBorder="1"/>
    <xf numFmtId="1" fontId="2" fillId="0" borderId="9" xfId="0" applyNumberFormat="1" applyFont="1" applyBorder="1"/>
    <xf numFmtId="1" fontId="2" fillId="5" borderId="9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6" borderId="0" xfId="0" applyFont="1" applyFill="1" applyAlignment="1" applyProtection="1">
      <alignment horizontal="center" vertical="center" wrapText="1" shrinkToFit="1"/>
      <protection locked="0"/>
    </xf>
    <xf numFmtId="0" fontId="4" fillId="3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0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" fillId="5" borderId="12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9966"/>
      <color rgb="FFCC9900"/>
      <color rgb="FF00FF00"/>
      <color rgb="FFCC0099"/>
      <color rgb="FF79142A"/>
      <color rgb="FFFFFF00"/>
      <color rgb="FFCCCCFF"/>
      <color rgb="FFFF66CC"/>
      <color rgb="FF003300"/>
      <color rgb="FFDBCE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427789</xdr:colOff>
      <xdr:row>1</xdr:row>
      <xdr:rowOff>445136</xdr:rowOff>
    </xdr:from>
    <xdr:to>
      <xdr:col>24</xdr:col>
      <xdr:colOff>229691</xdr:colOff>
      <xdr:row>1</xdr:row>
      <xdr:rowOff>1268960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784EC3-F530-4FD8-AB14-575F616EC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765289" y="692786"/>
          <a:ext cx="2449852" cy="823824"/>
        </a:xfrm>
        <a:prstGeom prst="rect">
          <a:avLst/>
        </a:prstGeom>
      </xdr:spPr>
    </xdr:pic>
    <xdr:clientData/>
  </xdr:twoCellAnchor>
  <xdr:twoCellAnchor editAs="oneCell">
    <xdr:from>
      <xdr:col>1</xdr:col>
      <xdr:colOff>54429</xdr:colOff>
      <xdr:row>0</xdr:row>
      <xdr:rowOff>54429</xdr:rowOff>
    </xdr:from>
    <xdr:to>
      <xdr:col>2</xdr:col>
      <xdr:colOff>4577987</xdr:colOff>
      <xdr:row>2</xdr:row>
      <xdr:rowOff>3357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31EA8A4-2AE1-4E86-B8AE-ED0D2CBCEE1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786" y="54429"/>
          <a:ext cx="5612130" cy="17722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5E2E8-3AFB-43B1-B4B2-4C4A9802F413}">
  <sheetPr>
    <pageSetUpPr fitToPage="1"/>
  </sheetPr>
  <dimension ref="A1:AL69"/>
  <sheetViews>
    <sheetView tabSelected="1" zoomScale="50" zoomScaleNormal="50" workbookViewId="0">
      <selection activeCell="AJ38" sqref="A1:AJ38"/>
    </sheetView>
  </sheetViews>
  <sheetFormatPr baseColWidth="10" defaultRowHeight="11.25" x14ac:dyDescent="0.2"/>
  <cols>
    <col min="1" max="1" width="4.5703125" style="4" customWidth="1"/>
    <col min="2" max="2" width="16.28515625" style="4" customWidth="1"/>
    <col min="3" max="3" width="106.140625" style="4" bestFit="1" customWidth="1"/>
    <col min="4" max="4" width="21.28515625" style="4" customWidth="1"/>
    <col min="5" max="5" width="16.140625" style="4" customWidth="1"/>
    <col min="6" max="6" width="15.140625" style="4" bestFit="1" customWidth="1"/>
    <col min="7" max="7" width="18" style="4" customWidth="1"/>
    <col min="8" max="8" width="14.7109375" style="4" customWidth="1"/>
    <col min="9" max="10" width="30.5703125" style="11" customWidth="1"/>
    <col min="11" max="11" width="19.28515625" style="4" bestFit="1" customWidth="1"/>
    <col min="12" max="12" width="21.140625" style="4" bestFit="1" customWidth="1"/>
    <col min="13" max="13" width="11.85546875" style="4" customWidth="1"/>
    <col min="14" max="14" width="16" style="4" bestFit="1" customWidth="1"/>
    <col min="15" max="15" width="23" style="24" bestFit="1" customWidth="1"/>
    <col min="16" max="16" width="14.5703125" style="4" bestFit="1" customWidth="1"/>
    <col min="17" max="17" width="23" style="24" bestFit="1" customWidth="1"/>
    <col min="18" max="18" width="16.7109375" style="4" customWidth="1"/>
    <col min="19" max="19" width="23" style="24" bestFit="1" customWidth="1"/>
    <col min="20" max="20" width="16.42578125" style="4" customWidth="1"/>
    <col min="21" max="21" width="23" style="24" bestFit="1" customWidth="1"/>
    <col min="22" max="22" width="16.85546875" style="4" customWidth="1"/>
    <col min="23" max="23" width="23" style="24" bestFit="1" customWidth="1"/>
    <col min="24" max="24" width="16.42578125" style="4" customWidth="1"/>
    <col min="25" max="25" width="23" style="4" bestFit="1" customWidth="1"/>
    <col min="26" max="26" width="14" style="4" bestFit="1" customWidth="1"/>
    <col min="27" max="27" width="23" style="4" bestFit="1" customWidth="1"/>
    <col min="28" max="28" width="14" style="4" bestFit="1" customWidth="1"/>
    <col min="29" max="29" width="23" style="23" bestFit="1" customWidth="1"/>
    <col min="30" max="30" width="16.28515625" style="4" customWidth="1"/>
    <col min="31" max="31" width="23" style="4" bestFit="1" customWidth="1"/>
    <col min="32" max="32" width="13.140625" style="4" bestFit="1" customWidth="1"/>
    <col min="33" max="33" width="23" style="4" bestFit="1" customWidth="1"/>
    <col min="34" max="34" width="13.140625" style="4" bestFit="1" customWidth="1"/>
    <col min="35" max="35" width="23" style="4" bestFit="1" customWidth="1"/>
    <col min="36" max="36" width="13.140625" style="4" bestFit="1" customWidth="1"/>
    <col min="37" max="37" width="10" style="2" bestFit="1" customWidth="1"/>
    <col min="38" max="38" width="5.28515625" style="3" bestFit="1" customWidth="1"/>
    <col min="39" max="16384" width="11.42578125" style="4"/>
  </cols>
  <sheetData>
    <row r="1" spans="2:38" ht="18.75" customHeight="1" x14ac:dyDescent="0.2">
      <c r="B1" s="55" t="s">
        <v>66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42" t="s">
        <v>31</v>
      </c>
      <c r="AC1" s="42"/>
      <c r="AD1" s="42"/>
      <c r="AE1" s="56" t="s">
        <v>47</v>
      </c>
      <c r="AF1" s="56"/>
      <c r="AG1" s="56"/>
      <c r="AH1" s="56"/>
      <c r="AI1" s="56"/>
      <c r="AJ1" s="1"/>
    </row>
    <row r="2" spans="2:38" ht="124.5" customHeight="1" x14ac:dyDescent="0.2"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42" t="s">
        <v>32</v>
      </c>
      <c r="AC2" s="42"/>
      <c r="AD2" s="42"/>
      <c r="AE2" s="48" t="s">
        <v>48</v>
      </c>
      <c r="AF2" s="48"/>
      <c r="AG2" s="48"/>
      <c r="AH2" s="48"/>
      <c r="AI2" s="48"/>
      <c r="AJ2" s="1"/>
    </row>
    <row r="3" spans="2:38" ht="43.5" customHeight="1" x14ac:dyDescent="0.2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42" t="s">
        <v>33</v>
      </c>
      <c r="AC3" s="42"/>
      <c r="AD3" s="42"/>
      <c r="AE3" s="57" t="s">
        <v>49</v>
      </c>
      <c r="AF3" s="57"/>
      <c r="AG3" s="57"/>
      <c r="AH3" s="57"/>
      <c r="AI3" s="57"/>
      <c r="AJ3" s="1"/>
    </row>
    <row r="4" spans="2:38" ht="17.25" customHeight="1" x14ac:dyDescent="0.2"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42" t="s">
        <v>34</v>
      </c>
      <c r="AC4" s="42"/>
      <c r="AD4" s="42"/>
      <c r="AE4" s="48" t="s">
        <v>50</v>
      </c>
      <c r="AF4" s="48"/>
      <c r="AG4" s="48"/>
      <c r="AH4" s="48"/>
      <c r="AI4" s="48"/>
      <c r="AJ4" s="1"/>
    </row>
    <row r="5" spans="2:38" ht="24" customHeight="1" x14ac:dyDescent="0.2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42" t="s">
        <v>35</v>
      </c>
      <c r="AC5" s="42"/>
      <c r="AD5" s="42"/>
      <c r="AE5" s="60" t="s">
        <v>51</v>
      </c>
      <c r="AF5" s="61"/>
      <c r="AG5" s="61"/>
      <c r="AH5" s="61"/>
      <c r="AI5" s="61"/>
      <c r="AJ5" s="1"/>
    </row>
    <row r="6" spans="2:38" ht="11.25" customHeight="1" x14ac:dyDescent="0.2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7"/>
      <c r="AC6" s="22"/>
      <c r="AD6" s="7"/>
      <c r="AE6" s="8"/>
      <c r="AF6" s="8"/>
      <c r="AG6" s="8"/>
      <c r="AH6" s="8"/>
      <c r="AI6" s="8"/>
      <c r="AJ6" s="1"/>
    </row>
    <row r="7" spans="2:38" ht="24" customHeight="1" x14ac:dyDescent="0.2">
      <c r="B7" s="39" t="s">
        <v>36</v>
      </c>
      <c r="C7" s="39" t="s">
        <v>37</v>
      </c>
      <c r="D7" s="39" t="s">
        <v>0</v>
      </c>
      <c r="E7" s="39" t="s">
        <v>1</v>
      </c>
      <c r="F7" s="39" t="s">
        <v>2</v>
      </c>
      <c r="G7" s="39" t="s">
        <v>3</v>
      </c>
      <c r="H7" s="39" t="s">
        <v>4</v>
      </c>
      <c r="I7" s="49" t="s">
        <v>38</v>
      </c>
      <c r="J7" s="50"/>
      <c r="K7" s="40" t="s">
        <v>5</v>
      </c>
      <c r="L7" s="39" t="s">
        <v>6</v>
      </c>
      <c r="M7" s="45" t="s">
        <v>39</v>
      </c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</row>
    <row r="8" spans="2:38" ht="27.75" customHeight="1" x14ac:dyDescent="0.2">
      <c r="B8" s="40"/>
      <c r="C8" s="40"/>
      <c r="D8" s="40"/>
      <c r="E8" s="40"/>
      <c r="F8" s="40"/>
      <c r="G8" s="40"/>
      <c r="H8" s="40"/>
      <c r="I8" s="51"/>
      <c r="J8" s="52"/>
      <c r="K8" s="40"/>
      <c r="L8" s="40"/>
      <c r="M8" s="34" t="s">
        <v>7</v>
      </c>
      <c r="N8" s="34" t="s">
        <v>8</v>
      </c>
      <c r="O8" s="34" t="s">
        <v>9</v>
      </c>
      <c r="P8" s="34" t="s">
        <v>10</v>
      </c>
      <c r="Q8" s="34" t="s">
        <v>11</v>
      </c>
      <c r="R8" s="34" t="s">
        <v>12</v>
      </c>
      <c r="S8" s="34" t="s">
        <v>13</v>
      </c>
      <c r="T8" s="37" t="s">
        <v>14</v>
      </c>
      <c r="U8" s="34" t="s">
        <v>15</v>
      </c>
      <c r="V8" s="34" t="s">
        <v>16</v>
      </c>
      <c r="W8" s="34" t="s">
        <v>17</v>
      </c>
      <c r="X8" s="34" t="s">
        <v>18</v>
      </c>
      <c r="Y8" s="37" t="s">
        <v>19</v>
      </c>
      <c r="Z8" s="37" t="s">
        <v>20</v>
      </c>
      <c r="AA8" s="34" t="s">
        <v>21</v>
      </c>
      <c r="AB8" s="34" t="s">
        <v>22</v>
      </c>
      <c r="AC8" s="43" t="s">
        <v>23</v>
      </c>
      <c r="AD8" s="37" t="s">
        <v>24</v>
      </c>
      <c r="AE8" s="34" t="s">
        <v>25</v>
      </c>
      <c r="AF8" s="34" t="s">
        <v>26</v>
      </c>
      <c r="AG8" s="34" t="s">
        <v>27</v>
      </c>
      <c r="AH8" s="34" t="s">
        <v>28</v>
      </c>
      <c r="AI8" s="34" t="s">
        <v>29</v>
      </c>
      <c r="AJ8" s="35" t="s">
        <v>30</v>
      </c>
    </row>
    <row r="9" spans="2:38" ht="48.75" customHeight="1" x14ac:dyDescent="0.2">
      <c r="B9" s="41"/>
      <c r="C9" s="41"/>
      <c r="D9" s="41"/>
      <c r="E9" s="41"/>
      <c r="F9" s="41"/>
      <c r="G9" s="41"/>
      <c r="H9" s="41"/>
      <c r="I9" s="53"/>
      <c r="J9" s="54"/>
      <c r="K9" s="41"/>
      <c r="L9" s="41"/>
      <c r="M9" s="36"/>
      <c r="N9" s="36"/>
      <c r="O9" s="36"/>
      <c r="P9" s="36"/>
      <c r="Q9" s="34"/>
      <c r="R9" s="34"/>
      <c r="S9" s="36"/>
      <c r="T9" s="47"/>
      <c r="U9" s="34"/>
      <c r="V9" s="34"/>
      <c r="W9" s="36"/>
      <c r="X9" s="36"/>
      <c r="Y9" s="38"/>
      <c r="Z9" s="38"/>
      <c r="AA9" s="36"/>
      <c r="AB9" s="36"/>
      <c r="AC9" s="44"/>
      <c r="AD9" s="38"/>
      <c r="AE9" s="34"/>
      <c r="AF9" s="34"/>
      <c r="AG9" s="34"/>
      <c r="AH9" s="34"/>
      <c r="AI9" s="34"/>
      <c r="AJ9" s="35"/>
    </row>
    <row r="10" spans="2:38" s="15" customFormat="1" ht="45.75" customHeight="1" x14ac:dyDescent="0.2">
      <c r="B10" s="16">
        <v>21102</v>
      </c>
      <c r="C10" s="16" t="s">
        <v>52</v>
      </c>
      <c r="D10" s="18" t="s">
        <v>109</v>
      </c>
      <c r="E10" s="16">
        <v>4</v>
      </c>
      <c r="F10" s="16" t="s">
        <v>65</v>
      </c>
      <c r="G10" s="16" t="s">
        <v>56</v>
      </c>
      <c r="H10" s="16" t="s">
        <v>46</v>
      </c>
      <c r="I10" s="62" t="s">
        <v>78</v>
      </c>
      <c r="J10" s="63"/>
      <c r="K10" s="17">
        <f>SUM(N10,P10,R10,T10,V10,X10,Z10,AB10,AD10,AF10,AH10,AJ10)</f>
        <v>279880.12</v>
      </c>
      <c r="L10" s="17">
        <f>SUM(N10,P10,R10,T10,V10,X10,Z10,AB10,AD10,AF10,AH10,AJ10)</f>
        <v>279880.12</v>
      </c>
      <c r="M10" s="29"/>
      <c r="N10" s="14"/>
      <c r="O10" s="26"/>
      <c r="P10" s="14"/>
      <c r="Q10" s="26" t="s">
        <v>74</v>
      </c>
      <c r="R10" s="14">
        <v>48070.52</v>
      </c>
      <c r="S10" s="26"/>
      <c r="T10" s="14"/>
      <c r="U10" s="26">
        <v>1</v>
      </c>
      <c r="V10" s="14">
        <v>121000</v>
      </c>
      <c r="W10" s="26" t="s">
        <v>74</v>
      </c>
      <c r="X10" s="14">
        <v>1809.6</v>
      </c>
      <c r="Y10" s="19"/>
      <c r="Z10" s="14"/>
      <c r="AA10" s="19"/>
      <c r="AB10" s="14"/>
      <c r="AC10" s="26">
        <v>1</v>
      </c>
      <c r="AD10" s="14">
        <v>109000</v>
      </c>
      <c r="AE10" s="14"/>
      <c r="AF10" s="14"/>
      <c r="AG10" s="14"/>
      <c r="AH10" s="14"/>
      <c r="AI10" s="14"/>
      <c r="AJ10" s="14"/>
      <c r="AK10" s="20"/>
      <c r="AL10" s="21"/>
    </row>
    <row r="11" spans="2:38" s="15" customFormat="1" ht="30" customHeight="1" x14ac:dyDescent="0.2">
      <c r="B11" s="16">
        <v>21106</v>
      </c>
      <c r="C11" s="16" t="s">
        <v>86</v>
      </c>
      <c r="D11" s="18" t="s">
        <v>110</v>
      </c>
      <c r="E11" s="25">
        <v>3</v>
      </c>
      <c r="F11" s="16" t="s">
        <v>65</v>
      </c>
      <c r="G11" s="16" t="s">
        <v>56</v>
      </c>
      <c r="H11" s="16" t="s">
        <v>46</v>
      </c>
      <c r="I11" s="62" t="s">
        <v>57</v>
      </c>
      <c r="J11" s="63"/>
      <c r="K11" s="17">
        <f t="shared" ref="K11:K19" si="0">SUM(N11,P11,R11,T11,V11,X11,Z11,AB11,AD11,AF11,AH11,AJ11)</f>
        <v>533855.89</v>
      </c>
      <c r="L11" s="17">
        <f t="shared" ref="L11:L19" si="1">SUM(N11,P11,R11,T11,V11,X11,Z11,AB11,AD11,AF11,AH11,AJ11)</f>
        <v>533855.89</v>
      </c>
      <c r="M11" s="29"/>
      <c r="N11" s="14"/>
      <c r="O11" s="26"/>
      <c r="P11" s="14"/>
      <c r="Q11" s="26" t="s">
        <v>74</v>
      </c>
      <c r="R11" s="14">
        <v>217855.89</v>
      </c>
      <c r="S11" s="26"/>
      <c r="T11" s="14"/>
      <c r="U11" s="26">
        <v>1</v>
      </c>
      <c r="V11" s="14">
        <v>169000</v>
      </c>
      <c r="W11" s="26"/>
      <c r="X11" s="14"/>
      <c r="Y11" s="19"/>
      <c r="Z11" s="14"/>
      <c r="AA11" s="19"/>
      <c r="AB11" s="14"/>
      <c r="AC11" s="26">
        <v>1</v>
      </c>
      <c r="AD11" s="14">
        <v>147000</v>
      </c>
      <c r="AE11" s="14"/>
      <c r="AF11" s="14"/>
      <c r="AG11" s="14"/>
      <c r="AH11" s="14"/>
      <c r="AI11" s="14"/>
      <c r="AJ11" s="14"/>
      <c r="AK11" s="20"/>
      <c r="AL11" s="21"/>
    </row>
    <row r="12" spans="2:38" s="15" customFormat="1" ht="85.5" customHeight="1" x14ac:dyDescent="0.2">
      <c r="B12" s="16">
        <v>2160100</v>
      </c>
      <c r="C12" s="16" t="s">
        <v>40</v>
      </c>
      <c r="D12" s="18" t="s">
        <v>111</v>
      </c>
      <c r="E12" s="25">
        <v>5</v>
      </c>
      <c r="F12" s="16" t="s">
        <v>65</v>
      </c>
      <c r="G12" s="16" t="s">
        <v>56</v>
      </c>
      <c r="H12" s="16" t="s">
        <v>46</v>
      </c>
      <c r="I12" s="62" t="s">
        <v>108</v>
      </c>
      <c r="J12" s="63"/>
      <c r="K12" s="17">
        <f t="shared" si="0"/>
        <v>181408.74</v>
      </c>
      <c r="L12" s="17">
        <f t="shared" si="1"/>
        <v>181408.74</v>
      </c>
      <c r="M12" s="29"/>
      <c r="N12" s="14"/>
      <c r="O12" s="26"/>
      <c r="P12" s="14"/>
      <c r="Q12" s="26" t="s">
        <v>74</v>
      </c>
      <c r="R12" s="14">
        <f>4000+350.31</f>
        <v>4350.3100000000004</v>
      </c>
      <c r="S12" s="26" t="s">
        <v>74</v>
      </c>
      <c r="T12" s="14">
        <v>2575.1999999999998</v>
      </c>
      <c r="U12" s="26">
        <v>1</v>
      </c>
      <c r="V12" s="14">
        <v>76000</v>
      </c>
      <c r="W12" s="26" t="s">
        <v>74</v>
      </c>
      <c r="X12" s="14">
        <v>23983.23</v>
      </c>
      <c r="Y12" s="19"/>
      <c r="Z12" s="14"/>
      <c r="AA12" s="19"/>
      <c r="AB12" s="14"/>
      <c r="AC12" s="26">
        <v>1</v>
      </c>
      <c r="AD12" s="14">
        <v>74500</v>
      </c>
      <c r="AE12" s="14"/>
      <c r="AF12" s="14"/>
      <c r="AG12" s="14"/>
      <c r="AH12" s="14"/>
      <c r="AI12" s="14"/>
      <c r="AJ12" s="14"/>
      <c r="AK12" s="20"/>
      <c r="AL12" s="21"/>
    </row>
    <row r="13" spans="2:38" s="15" customFormat="1" ht="45" customHeight="1" x14ac:dyDescent="0.2">
      <c r="B13" s="16">
        <v>21602</v>
      </c>
      <c r="C13" s="16" t="s">
        <v>41</v>
      </c>
      <c r="D13" s="18" t="s">
        <v>109</v>
      </c>
      <c r="E13" s="25">
        <v>4</v>
      </c>
      <c r="F13" s="16" t="s">
        <v>65</v>
      </c>
      <c r="G13" s="16" t="s">
        <v>56</v>
      </c>
      <c r="H13" s="16" t="s">
        <v>46</v>
      </c>
      <c r="I13" s="62" t="s">
        <v>78</v>
      </c>
      <c r="J13" s="63"/>
      <c r="K13" s="17">
        <f t="shared" si="0"/>
        <v>251840.75999999998</v>
      </c>
      <c r="L13" s="17">
        <f t="shared" si="1"/>
        <v>251840.75999999998</v>
      </c>
      <c r="M13" s="29"/>
      <c r="N13" s="14"/>
      <c r="O13" s="26"/>
      <c r="P13" s="14"/>
      <c r="Q13" s="26" t="s">
        <v>74</v>
      </c>
      <c r="R13" s="14">
        <v>70272.800000000003</v>
      </c>
      <c r="S13" s="26"/>
      <c r="T13" s="14"/>
      <c r="U13" s="26">
        <v>1</v>
      </c>
      <c r="V13" s="14">
        <v>76000</v>
      </c>
      <c r="W13" s="26" t="s">
        <v>74</v>
      </c>
      <c r="X13" s="14">
        <v>29567.96</v>
      </c>
      <c r="Y13" s="19"/>
      <c r="Z13" s="14"/>
      <c r="AA13" s="19"/>
      <c r="AB13" s="14"/>
      <c r="AC13" s="26">
        <v>1</v>
      </c>
      <c r="AD13" s="14">
        <v>76000</v>
      </c>
      <c r="AE13" s="14"/>
      <c r="AF13" s="14"/>
      <c r="AG13" s="14"/>
      <c r="AH13" s="14"/>
      <c r="AI13" s="14"/>
      <c r="AJ13" s="14"/>
      <c r="AK13" s="20"/>
      <c r="AL13" s="21"/>
    </row>
    <row r="14" spans="2:38" s="15" customFormat="1" ht="39.75" customHeight="1" x14ac:dyDescent="0.2">
      <c r="B14" s="16">
        <v>21603</v>
      </c>
      <c r="C14" s="16" t="s">
        <v>44</v>
      </c>
      <c r="D14" s="18" t="s">
        <v>109</v>
      </c>
      <c r="E14" s="25">
        <v>4</v>
      </c>
      <c r="F14" s="16" t="s">
        <v>65</v>
      </c>
      <c r="G14" s="16" t="s">
        <v>56</v>
      </c>
      <c r="H14" s="16" t="s">
        <v>46</v>
      </c>
      <c r="I14" s="62" t="s">
        <v>78</v>
      </c>
      <c r="J14" s="63"/>
      <c r="K14" s="17">
        <f t="shared" si="0"/>
        <v>21708.92</v>
      </c>
      <c r="L14" s="17">
        <f t="shared" si="1"/>
        <v>21708.92</v>
      </c>
      <c r="M14" s="29"/>
      <c r="N14" s="14"/>
      <c r="O14" s="26"/>
      <c r="P14" s="14"/>
      <c r="Q14" s="26" t="s">
        <v>74</v>
      </c>
      <c r="R14" s="14">
        <v>3483.48</v>
      </c>
      <c r="S14" s="26"/>
      <c r="T14" s="14"/>
      <c r="U14" s="26">
        <v>1</v>
      </c>
      <c r="V14" s="14">
        <v>8600</v>
      </c>
      <c r="W14" s="26" t="s">
        <v>74</v>
      </c>
      <c r="X14" s="14">
        <v>1025.44</v>
      </c>
      <c r="Y14" s="19"/>
      <c r="Z14" s="14"/>
      <c r="AA14" s="19"/>
      <c r="AB14" s="14"/>
      <c r="AC14" s="26">
        <v>1</v>
      </c>
      <c r="AD14" s="14">
        <v>8600</v>
      </c>
      <c r="AE14" s="14"/>
      <c r="AF14" s="14"/>
      <c r="AG14" s="14"/>
      <c r="AH14" s="14"/>
      <c r="AI14" s="14"/>
      <c r="AJ14" s="14"/>
      <c r="AK14" s="20"/>
      <c r="AL14" s="21"/>
    </row>
    <row r="15" spans="2:38" s="15" customFormat="1" ht="52.5" customHeight="1" x14ac:dyDescent="0.2">
      <c r="B15" s="16">
        <v>26101</v>
      </c>
      <c r="C15" s="16" t="s">
        <v>53</v>
      </c>
      <c r="D15" s="18" t="s">
        <v>74</v>
      </c>
      <c r="E15" s="25">
        <v>1</v>
      </c>
      <c r="F15" s="16" t="s">
        <v>45</v>
      </c>
      <c r="G15" s="16" t="s">
        <v>58</v>
      </c>
      <c r="H15" s="16" t="s">
        <v>46</v>
      </c>
      <c r="I15" s="62" t="s">
        <v>67</v>
      </c>
      <c r="J15" s="63"/>
      <c r="K15" s="17">
        <f t="shared" si="0"/>
        <v>738410.4</v>
      </c>
      <c r="L15" s="17">
        <f t="shared" si="1"/>
        <v>738410.4</v>
      </c>
      <c r="M15" s="29"/>
      <c r="N15" s="14"/>
      <c r="O15" s="26"/>
      <c r="P15" s="14"/>
      <c r="Q15" s="26" t="s">
        <v>74</v>
      </c>
      <c r="R15" s="14">
        <v>738410.4</v>
      </c>
      <c r="S15" s="26"/>
      <c r="T15" s="14"/>
      <c r="U15" s="26"/>
      <c r="V15" s="14"/>
      <c r="W15" s="26"/>
      <c r="X15" s="14"/>
      <c r="Y15" s="19"/>
      <c r="Z15" s="14"/>
      <c r="AA15" s="19"/>
      <c r="AB15" s="14"/>
      <c r="AC15" s="26"/>
      <c r="AD15" s="14"/>
      <c r="AE15" s="14"/>
      <c r="AF15" s="14"/>
      <c r="AG15" s="14"/>
      <c r="AH15" s="14"/>
      <c r="AI15" s="14"/>
      <c r="AJ15" s="14"/>
      <c r="AK15" s="20"/>
      <c r="AL15" s="21"/>
    </row>
    <row r="16" spans="2:38" s="15" customFormat="1" ht="39" customHeight="1" x14ac:dyDescent="0.2">
      <c r="B16" s="16">
        <v>3230100</v>
      </c>
      <c r="C16" s="16" t="s">
        <v>54</v>
      </c>
      <c r="D16" s="18" t="s">
        <v>74</v>
      </c>
      <c r="E16" s="25">
        <v>1</v>
      </c>
      <c r="F16" s="16" t="s">
        <v>45</v>
      </c>
      <c r="G16" s="16" t="s">
        <v>59</v>
      </c>
      <c r="H16" s="16" t="s">
        <v>46</v>
      </c>
      <c r="I16" s="62" t="s">
        <v>61</v>
      </c>
      <c r="J16" s="63"/>
      <c r="K16" s="17">
        <f t="shared" si="0"/>
        <v>641212.04</v>
      </c>
      <c r="L16" s="17">
        <f t="shared" si="1"/>
        <v>641212.04</v>
      </c>
      <c r="M16" s="29"/>
      <c r="N16" s="14"/>
      <c r="O16" s="31">
        <v>1</v>
      </c>
      <c r="P16" s="14">
        <v>641212.04</v>
      </c>
      <c r="Q16" s="26"/>
      <c r="R16" s="14"/>
      <c r="S16" s="26"/>
      <c r="T16" s="14"/>
      <c r="U16" s="26"/>
      <c r="V16" s="14"/>
      <c r="W16" s="26"/>
      <c r="X16" s="14"/>
      <c r="Y16" s="19"/>
      <c r="Z16" s="14"/>
      <c r="AA16" s="19"/>
      <c r="AB16" s="14"/>
      <c r="AC16" s="26"/>
      <c r="AD16" s="14"/>
      <c r="AE16" s="14"/>
      <c r="AF16" s="14"/>
      <c r="AG16" s="14"/>
      <c r="AH16" s="14"/>
      <c r="AI16" s="14"/>
      <c r="AJ16" s="14"/>
      <c r="AK16" s="20"/>
      <c r="AL16" s="21"/>
    </row>
    <row r="17" spans="2:38" s="15" customFormat="1" ht="34.5" customHeight="1" x14ac:dyDescent="0.2">
      <c r="B17" s="16">
        <v>32501</v>
      </c>
      <c r="C17" s="16" t="s">
        <v>55</v>
      </c>
      <c r="D17" s="18" t="s">
        <v>74</v>
      </c>
      <c r="E17" s="25">
        <v>1</v>
      </c>
      <c r="F17" s="16" t="s">
        <v>45</v>
      </c>
      <c r="G17" s="16" t="s">
        <v>60</v>
      </c>
      <c r="H17" s="16" t="s">
        <v>46</v>
      </c>
      <c r="I17" s="62" t="s">
        <v>62</v>
      </c>
      <c r="J17" s="63"/>
      <c r="K17" s="17">
        <f t="shared" si="0"/>
        <v>2156023.56</v>
      </c>
      <c r="L17" s="17">
        <f t="shared" si="1"/>
        <v>2156023.56</v>
      </c>
      <c r="M17" s="29"/>
      <c r="N17" s="14"/>
      <c r="O17" s="26"/>
      <c r="P17" s="14"/>
      <c r="Q17" s="26" t="s">
        <v>74</v>
      </c>
      <c r="R17" s="14">
        <v>2156023.56</v>
      </c>
      <c r="S17" s="26"/>
      <c r="T17" s="14"/>
      <c r="U17" s="26"/>
      <c r="V17" s="14"/>
      <c r="W17" s="26"/>
      <c r="X17" s="14"/>
      <c r="Y17" s="19"/>
      <c r="Z17" s="14"/>
      <c r="AA17" s="19"/>
      <c r="AB17" s="14"/>
      <c r="AC17" s="26"/>
      <c r="AD17" s="14"/>
      <c r="AE17" s="14"/>
      <c r="AF17" s="14"/>
      <c r="AG17" s="14"/>
      <c r="AH17" s="14"/>
      <c r="AI17" s="14"/>
      <c r="AJ17" s="14"/>
      <c r="AK17" s="20"/>
      <c r="AL17" s="21"/>
    </row>
    <row r="18" spans="2:38" s="15" customFormat="1" ht="49.5" customHeight="1" x14ac:dyDescent="0.2">
      <c r="B18" s="16">
        <v>51107</v>
      </c>
      <c r="C18" s="16" t="s">
        <v>42</v>
      </c>
      <c r="D18" s="18" t="s">
        <v>72</v>
      </c>
      <c r="E18" s="25">
        <v>2</v>
      </c>
      <c r="F18" s="16" t="s">
        <v>65</v>
      </c>
      <c r="G18" s="16" t="s">
        <v>56</v>
      </c>
      <c r="H18" s="16" t="s">
        <v>46</v>
      </c>
      <c r="I18" s="62" t="s">
        <v>63</v>
      </c>
      <c r="J18" s="63"/>
      <c r="K18" s="17">
        <f t="shared" si="0"/>
        <v>565600</v>
      </c>
      <c r="L18" s="17">
        <f t="shared" si="1"/>
        <v>565600</v>
      </c>
      <c r="M18" s="29"/>
      <c r="N18" s="14"/>
      <c r="O18" s="26">
        <v>1</v>
      </c>
      <c r="P18" s="14">
        <v>533600</v>
      </c>
      <c r="Q18" s="26"/>
      <c r="R18" s="14"/>
      <c r="S18" s="26"/>
      <c r="T18" s="14"/>
      <c r="U18" s="26">
        <v>1</v>
      </c>
      <c r="V18" s="14">
        <v>32000</v>
      </c>
      <c r="W18" s="26"/>
      <c r="X18" s="14"/>
      <c r="Y18" s="19"/>
      <c r="Z18" s="14"/>
      <c r="AA18" s="19"/>
      <c r="AB18" s="14"/>
      <c r="AC18" s="26"/>
      <c r="AD18" s="14"/>
      <c r="AE18" s="14"/>
      <c r="AF18" s="14"/>
      <c r="AG18" s="14"/>
      <c r="AH18" s="14"/>
      <c r="AI18" s="14"/>
      <c r="AJ18" s="14"/>
      <c r="AK18" s="20"/>
      <c r="AL18" s="21"/>
    </row>
    <row r="19" spans="2:38" s="15" customFormat="1" ht="50.25" customHeight="1" x14ac:dyDescent="0.2">
      <c r="B19" s="16">
        <v>51503</v>
      </c>
      <c r="C19" s="16" t="s">
        <v>43</v>
      </c>
      <c r="D19" s="18" t="s">
        <v>74</v>
      </c>
      <c r="E19" s="25">
        <v>1</v>
      </c>
      <c r="F19" s="16" t="s">
        <v>65</v>
      </c>
      <c r="G19" s="16" t="s">
        <v>56</v>
      </c>
      <c r="H19" s="16" t="s">
        <v>46</v>
      </c>
      <c r="I19" s="62" t="s">
        <v>64</v>
      </c>
      <c r="J19" s="63"/>
      <c r="K19" s="17">
        <f t="shared" si="0"/>
        <v>712000</v>
      </c>
      <c r="L19" s="17">
        <f t="shared" si="1"/>
        <v>712000</v>
      </c>
      <c r="M19" s="29"/>
      <c r="N19" s="14"/>
      <c r="O19" s="26">
        <v>1</v>
      </c>
      <c r="P19" s="14">
        <v>712000</v>
      </c>
      <c r="Q19" s="26"/>
      <c r="R19" s="14"/>
      <c r="S19" s="26"/>
      <c r="T19" s="14"/>
      <c r="U19" s="26"/>
      <c r="V19" s="14"/>
      <c r="W19" s="26"/>
      <c r="X19" s="14"/>
      <c r="Y19" s="19"/>
      <c r="Z19" s="14"/>
      <c r="AA19" s="19"/>
      <c r="AB19" s="14"/>
      <c r="AC19" s="26"/>
      <c r="AD19" s="14"/>
      <c r="AE19" s="14"/>
      <c r="AF19" s="14"/>
      <c r="AG19" s="14"/>
      <c r="AH19" s="14"/>
      <c r="AI19" s="14"/>
      <c r="AJ19" s="14"/>
      <c r="AK19" s="20"/>
      <c r="AL19" s="21"/>
    </row>
    <row r="20" spans="2:38" s="15" customFormat="1" ht="45.75" customHeight="1" x14ac:dyDescent="0.2">
      <c r="B20" s="16">
        <v>2560100</v>
      </c>
      <c r="C20" s="16" t="s">
        <v>85</v>
      </c>
      <c r="D20" s="18" t="s">
        <v>74</v>
      </c>
      <c r="E20" s="25">
        <v>1</v>
      </c>
      <c r="F20" s="16" t="s">
        <v>65</v>
      </c>
      <c r="G20" s="16" t="s">
        <v>56</v>
      </c>
      <c r="H20" s="16" t="s">
        <v>46</v>
      </c>
      <c r="I20" s="62" t="s">
        <v>57</v>
      </c>
      <c r="J20" s="63"/>
      <c r="K20" s="17">
        <f>SUM(N20,P20,R20,T20,V20,X20,Z20,AB20,AD20,AF20,AH20,AJ20)</f>
        <v>22084.66</v>
      </c>
      <c r="L20" s="17">
        <f>SUM(N20,P20,R20,T20,V20,X20,Z20,AB20,AD20,AF20,AH20,AJ20)</f>
        <v>22084.66</v>
      </c>
      <c r="M20" s="29"/>
      <c r="N20" s="14"/>
      <c r="O20" s="26"/>
      <c r="P20" s="14"/>
      <c r="Q20" s="26" t="s">
        <v>74</v>
      </c>
      <c r="R20" s="14">
        <v>22084.66</v>
      </c>
      <c r="S20" s="26"/>
      <c r="T20" s="14"/>
      <c r="U20" s="26"/>
      <c r="V20" s="14"/>
      <c r="W20" s="26"/>
      <c r="X20" s="14"/>
      <c r="Y20" s="19"/>
      <c r="Z20" s="14"/>
      <c r="AA20" s="19"/>
      <c r="AB20" s="14"/>
      <c r="AC20" s="26"/>
      <c r="AD20" s="14"/>
      <c r="AE20" s="14"/>
      <c r="AF20" s="14"/>
      <c r="AG20" s="14"/>
      <c r="AH20" s="14"/>
      <c r="AI20" s="14"/>
      <c r="AJ20" s="14"/>
      <c r="AK20" s="20"/>
      <c r="AL20" s="21"/>
    </row>
    <row r="21" spans="2:38" ht="45.75" customHeight="1" x14ac:dyDescent="0.2">
      <c r="B21" s="6">
        <v>2110700</v>
      </c>
      <c r="C21" s="6" t="s">
        <v>87</v>
      </c>
      <c r="D21" s="12" t="s">
        <v>74</v>
      </c>
      <c r="E21" s="25">
        <v>1</v>
      </c>
      <c r="F21" s="6" t="s">
        <v>65</v>
      </c>
      <c r="G21" s="6" t="s">
        <v>56</v>
      </c>
      <c r="H21" s="6" t="s">
        <v>46</v>
      </c>
      <c r="I21" s="64" t="s">
        <v>88</v>
      </c>
      <c r="J21" s="65"/>
      <c r="K21" s="10">
        <f t="shared" ref="K21" si="2">SUM(N21,P21,R21,T21,V21,X21,Z21,AB21,AD21,AF21,AH21,AJ21)</f>
        <v>4961.0600000000004</v>
      </c>
      <c r="L21" s="10">
        <f t="shared" ref="L21" si="3">SUM(N21,P21,R21,T21,V21,X21,Z21,AB21,AD21,AF21,AH21,AJ21)</f>
        <v>4961.0600000000004</v>
      </c>
      <c r="M21" s="30"/>
      <c r="N21" s="9"/>
      <c r="O21" s="27"/>
      <c r="P21" s="9"/>
      <c r="Q21" s="27" t="s">
        <v>74</v>
      </c>
      <c r="R21" s="14">
        <v>4961.0600000000004</v>
      </c>
      <c r="S21" s="27"/>
      <c r="T21" s="9"/>
      <c r="U21" s="27"/>
      <c r="V21" s="9"/>
      <c r="W21" s="27"/>
      <c r="X21" s="9"/>
      <c r="Y21" s="13"/>
      <c r="Z21" s="9"/>
      <c r="AA21" s="13"/>
      <c r="AB21" s="9"/>
      <c r="AC21" s="27"/>
      <c r="AD21" s="9"/>
      <c r="AE21" s="9"/>
      <c r="AF21" s="9"/>
      <c r="AG21" s="9"/>
      <c r="AH21" s="9"/>
      <c r="AI21" s="9"/>
      <c r="AJ21" s="9"/>
    </row>
    <row r="22" spans="2:38" s="15" customFormat="1" ht="46.5" customHeight="1" x14ac:dyDescent="0.2">
      <c r="B22" s="16">
        <v>33604</v>
      </c>
      <c r="C22" s="16" t="s">
        <v>73</v>
      </c>
      <c r="D22" s="18" t="s">
        <v>72</v>
      </c>
      <c r="E22" s="25">
        <v>2</v>
      </c>
      <c r="F22" s="16" t="s">
        <v>65</v>
      </c>
      <c r="G22" s="16" t="s">
        <v>70</v>
      </c>
      <c r="H22" s="16" t="s">
        <v>71</v>
      </c>
      <c r="I22" s="58" t="s">
        <v>75</v>
      </c>
      <c r="J22" s="59"/>
      <c r="K22" s="17">
        <f t="shared" ref="K22" si="4">SUM(N22,P22,R22,T22,V22,X22,Z22,AB22,AD22,AF22,AH22,AJ22)</f>
        <v>744795.4</v>
      </c>
      <c r="L22" s="17">
        <f t="shared" ref="L22:L33" si="5">SUM(N22,P22,R22,T22,V22,X22,Z22,AB22,AD22,AF22,AH22,AJ22)</f>
        <v>744795.4</v>
      </c>
      <c r="M22" s="29"/>
      <c r="N22" s="14"/>
      <c r="O22" s="26"/>
      <c r="P22" s="14"/>
      <c r="Q22" s="26"/>
      <c r="R22" s="14"/>
      <c r="S22" s="26"/>
      <c r="T22" s="14"/>
      <c r="U22" s="26" t="s">
        <v>74</v>
      </c>
      <c r="V22" s="14">
        <v>658027.4</v>
      </c>
      <c r="W22" s="26" t="s">
        <v>74</v>
      </c>
      <c r="X22" s="14">
        <v>86768</v>
      </c>
      <c r="Y22" s="14"/>
      <c r="Z22" s="14"/>
      <c r="AA22" s="14"/>
      <c r="AB22" s="14"/>
      <c r="AC22" s="26"/>
      <c r="AD22" s="14"/>
      <c r="AE22" s="14"/>
      <c r="AF22" s="14"/>
      <c r="AG22" s="14"/>
      <c r="AH22" s="14"/>
      <c r="AI22" s="14"/>
      <c r="AJ22" s="14"/>
      <c r="AK22" s="20"/>
      <c r="AL22" s="21"/>
    </row>
    <row r="23" spans="2:38" ht="47.25" customHeight="1" x14ac:dyDescent="0.2">
      <c r="B23" s="6">
        <v>3270100</v>
      </c>
      <c r="C23" s="6" t="s">
        <v>76</v>
      </c>
      <c r="D23" s="12" t="s">
        <v>74</v>
      </c>
      <c r="E23" s="25">
        <v>1</v>
      </c>
      <c r="F23" s="6" t="s">
        <v>69</v>
      </c>
      <c r="G23" s="6" t="s">
        <v>56</v>
      </c>
      <c r="H23" s="6" t="s">
        <v>71</v>
      </c>
      <c r="I23" s="66" t="s">
        <v>77</v>
      </c>
      <c r="J23" s="67"/>
      <c r="K23" s="10">
        <f t="shared" ref="K23:K33" si="6">SUM(N23,P23,R23,T23,V23,X23,Z23,AB23,AD23,AF23,AH23,AJ23)</f>
        <v>97238.16</v>
      </c>
      <c r="L23" s="10">
        <f t="shared" si="5"/>
        <v>97238.16</v>
      </c>
      <c r="M23" s="30"/>
      <c r="N23" s="9"/>
      <c r="O23" s="27"/>
      <c r="P23" s="9"/>
      <c r="Q23" s="27"/>
      <c r="R23" s="9"/>
      <c r="S23" s="27"/>
      <c r="T23" s="9"/>
      <c r="U23" s="27" t="s">
        <v>74</v>
      </c>
      <c r="V23" s="9">
        <v>97238.16</v>
      </c>
      <c r="W23" s="27"/>
      <c r="X23" s="9"/>
      <c r="Y23" s="9"/>
      <c r="Z23" s="9"/>
      <c r="AA23" s="9"/>
      <c r="AB23" s="9"/>
      <c r="AC23" s="27"/>
      <c r="AD23" s="9"/>
      <c r="AE23" s="9"/>
      <c r="AF23" s="9"/>
      <c r="AG23" s="9"/>
      <c r="AH23" s="9"/>
      <c r="AI23" s="9"/>
      <c r="AJ23" s="9"/>
    </row>
    <row r="24" spans="2:38" ht="39" customHeight="1" x14ac:dyDescent="0.2">
      <c r="B24" s="6">
        <v>33401</v>
      </c>
      <c r="C24" s="6" t="s">
        <v>80</v>
      </c>
      <c r="D24" s="12" t="s">
        <v>74</v>
      </c>
      <c r="E24" s="25">
        <v>1</v>
      </c>
      <c r="F24" s="6" t="s">
        <v>69</v>
      </c>
      <c r="G24" s="6" t="s">
        <v>81</v>
      </c>
      <c r="H24" s="6" t="s">
        <v>71</v>
      </c>
      <c r="I24" s="66" t="s">
        <v>82</v>
      </c>
      <c r="J24" s="67"/>
      <c r="K24" s="10">
        <f t="shared" si="6"/>
        <v>422889.6</v>
      </c>
      <c r="L24" s="10">
        <f t="shared" si="5"/>
        <v>422889.6</v>
      </c>
      <c r="M24" s="30"/>
      <c r="N24" s="9"/>
      <c r="O24" s="27"/>
      <c r="P24" s="9"/>
      <c r="Q24" s="27"/>
      <c r="R24" s="9"/>
      <c r="S24" s="27"/>
      <c r="T24" s="9"/>
      <c r="U24" s="27"/>
      <c r="V24" s="9"/>
      <c r="W24" s="27" t="s">
        <v>74</v>
      </c>
      <c r="X24" s="9">
        <v>422889.6</v>
      </c>
      <c r="Y24" s="9"/>
      <c r="Z24" s="9"/>
      <c r="AA24" s="9"/>
      <c r="AB24" s="9"/>
      <c r="AC24" s="27"/>
      <c r="AD24" s="9"/>
      <c r="AE24" s="9"/>
      <c r="AF24" s="9"/>
      <c r="AG24" s="9"/>
      <c r="AH24" s="9"/>
      <c r="AI24" s="9"/>
      <c r="AJ24" s="9"/>
    </row>
    <row r="25" spans="2:38" ht="30.75" customHeight="1" x14ac:dyDescent="0.2">
      <c r="B25" s="6">
        <v>22105</v>
      </c>
      <c r="C25" s="6" t="s">
        <v>83</v>
      </c>
      <c r="D25" s="12" t="s">
        <v>74</v>
      </c>
      <c r="E25" s="25">
        <v>1</v>
      </c>
      <c r="F25" s="6" t="s">
        <v>65</v>
      </c>
      <c r="G25" s="6" t="s">
        <v>81</v>
      </c>
      <c r="H25" s="6" t="s">
        <v>71</v>
      </c>
      <c r="I25" s="66" t="s">
        <v>84</v>
      </c>
      <c r="J25" s="67"/>
      <c r="K25" s="10">
        <f t="shared" si="6"/>
        <v>71634</v>
      </c>
      <c r="L25" s="10">
        <f t="shared" si="5"/>
        <v>71634</v>
      </c>
      <c r="M25" s="30"/>
      <c r="N25" s="9"/>
      <c r="O25" s="27"/>
      <c r="P25" s="9"/>
      <c r="Q25" s="27"/>
      <c r="R25" s="9"/>
      <c r="S25" s="27"/>
      <c r="T25" s="9"/>
      <c r="U25" s="27"/>
      <c r="V25" s="9"/>
      <c r="W25" s="27" t="s">
        <v>74</v>
      </c>
      <c r="X25" s="9">
        <v>71634</v>
      </c>
      <c r="Y25" s="9"/>
      <c r="Z25" s="9"/>
      <c r="AA25" s="9"/>
      <c r="AB25" s="9"/>
      <c r="AC25" s="27"/>
      <c r="AD25" s="9"/>
      <c r="AE25" s="9"/>
      <c r="AF25" s="9"/>
      <c r="AG25" s="9"/>
      <c r="AH25" s="9"/>
      <c r="AI25" s="9"/>
      <c r="AJ25" s="9"/>
    </row>
    <row r="26" spans="2:38" ht="24.75" customHeight="1" x14ac:dyDescent="0.2">
      <c r="B26" s="6">
        <v>3830100</v>
      </c>
      <c r="C26" s="6" t="s">
        <v>89</v>
      </c>
      <c r="D26" s="12" t="s">
        <v>74</v>
      </c>
      <c r="E26" s="25">
        <v>1</v>
      </c>
      <c r="F26" s="6" t="s">
        <v>69</v>
      </c>
      <c r="G26" s="6" t="s">
        <v>90</v>
      </c>
      <c r="H26" s="6" t="s">
        <v>71</v>
      </c>
      <c r="I26" s="66" t="s">
        <v>91</v>
      </c>
      <c r="J26" s="67"/>
      <c r="K26" s="10">
        <f t="shared" si="6"/>
        <v>127600</v>
      </c>
      <c r="L26" s="10">
        <f t="shared" si="5"/>
        <v>127600</v>
      </c>
      <c r="M26" s="30"/>
      <c r="N26" s="9"/>
      <c r="O26" s="27"/>
      <c r="P26" s="9"/>
      <c r="Q26" s="27"/>
      <c r="R26" s="9"/>
      <c r="S26" s="27" t="s">
        <v>74</v>
      </c>
      <c r="T26" s="9">
        <v>127600</v>
      </c>
      <c r="U26" s="27"/>
      <c r="V26" s="9"/>
      <c r="W26" s="27"/>
      <c r="X26" s="9"/>
      <c r="Y26" s="9"/>
      <c r="Z26" s="9"/>
      <c r="AA26" s="9"/>
      <c r="AB26" s="9"/>
      <c r="AC26" s="27"/>
      <c r="AD26" s="9"/>
      <c r="AE26" s="9"/>
      <c r="AF26" s="9"/>
      <c r="AG26" s="9"/>
      <c r="AH26" s="9"/>
      <c r="AI26" s="9"/>
      <c r="AJ26" s="9"/>
    </row>
    <row r="27" spans="2:38" s="15" customFormat="1" ht="26.25" customHeight="1" x14ac:dyDescent="0.2">
      <c r="B27" s="16">
        <v>3820100</v>
      </c>
      <c r="C27" s="16" t="s">
        <v>68</v>
      </c>
      <c r="D27" s="18" t="s">
        <v>74</v>
      </c>
      <c r="E27" s="25">
        <v>1</v>
      </c>
      <c r="F27" s="16" t="s">
        <v>69</v>
      </c>
      <c r="G27" s="16" t="s">
        <v>79</v>
      </c>
      <c r="H27" s="16" t="s">
        <v>71</v>
      </c>
      <c r="I27" s="58" t="s">
        <v>92</v>
      </c>
      <c r="J27" s="59"/>
      <c r="K27" s="17">
        <f t="shared" si="6"/>
        <v>100920</v>
      </c>
      <c r="L27" s="17">
        <f t="shared" si="5"/>
        <v>100920</v>
      </c>
      <c r="M27" s="29"/>
      <c r="N27" s="14"/>
      <c r="O27" s="26"/>
      <c r="P27" s="14"/>
      <c r="Q27" s="26"/>
      <c r="R27" s="14"/>
      <c r="S27" s="26" t="s">
        <v>74</v>
      </c>
      <c r="T27" s="14">
        <v>100920</v>
      </c>
      <c r="U27" s="26"/>
      <c r="V27" s="14"/>
      <c r="W27" s="26"/>
      <c r="X27" s="14"/>
      <c r="Y27" s="14"/>
      <c r="Z27" s="14"/>
      <c r="AA27" s="14"/>
      <c r="AB27" s="14"/>
      <c r="AC27" s="26"/>
      <c r="AD27" s="14"/>
      <c r="AE27" s="14"/>
      <c r="AF27" s="14"/>
      <c r="AG27" s="14"/>
      <c r="AH27" s="14"/>
      <c r="AI27" s="14"/>
      <c r="AJ27" s="14"/>
      <c r="AK27" s="20"/>
      <c r="AL27" s="21"/>
    </row>
    <row r="28" spans="2:38" s="15" customFormat="1" ht="40.5" customHeight="1" x14ac:dyDescent="0.2">
      <c r="B28" s="16">
        <v>27106</v>
      </c>
      <c r="C28" s="16" t="s">
        <v>94</v>
      </c>
      <c r="D28" s="18" t="s">
        <v>74</v>
      </c>
      <c r="E28" s="25">
        <v>1</v>
      </c>
      <c r="F28" s="16" t="s">
        <v>65</v>
      </c>
      <c r="G28" s="16" t="s">
        <v>93</v>
      </c>
      <c r="H28" s="16" t="s">
        <v>71</v>
      </c>
      <c r="I28" s="58" t="s">
        <v>95</v>
      </c>
      <c r="J28" s="59"/>
      <c r="K28" s="17">
        <f t="shared" si="6"/>
        <v>1939192.88</v>
      </c>
      <c r="L28" s="17">
        <f t="shared" si="5"/>
        <v>1939192.88</v>
      </c>
      <c r="M28" s="29"/>
      <c r="N28" s="14"/>
      <c r="O28" s="26"/>
      <c r="P28" s="14"/>
      <c r="Q28" s="26"/>
      <c r="R28" s="14"/>
      <c r="S28" s="26" t="s">
        <v>74</v>
      </c>
      <c r="T28" s="14">
        <f>SUM(686140+1253052.88)</f>
        <v>1939192.88</v>
      </c>
      <c r="U28" s="26"/>
      <c r="V28" s="14"/>
      <c r="W28" s="26"/>
      <c r="X28" s="14"/>
      <c r="Y28" s="14"/>
      <c r="Z28" s="14"/>
      <c r="AA28" s="14"/>
      <c r="AB28" s="14"/>
      <c r="AC28" s="26"/>
      <c r="AD28" s="14"/>
      <c r="AE28" s="14"/>
      <c r="AF28" s="14"/>
      <c r="AG28" s="14"/>
      <c r="AH28" s="14"/>
      <c r="AI28" s="14"/>
      <c r="AJ28" s="14"/>
      <c r="AK28" s="20"/>
      <c r="AL28" s="21"/>
    </row>
    <row r="29" spans="2:38" s="15" customFormat="1" ht="44.25" customHeight="1" x14ac:dyDescent="0.2">
      <c r="B29" s="16">
        <v>2210506</v>
      </c>
      <c r="C29" s="16" t="s">
        <v>106</v>
      </c>
      <c r="D29" s="18" t="s">
        <v>74</v>
      </c>
      <c r="E29" s="25">
        <v>1</v>
      </c>
      <c r="F29" s="16" t="s">
        <v>65</v>
      </c>
      <c r="G29" s="16" t="s">
        <v>98</v>
      </c>
      <c r="H29" s="16" t="s">
        <v>71</v>
      </c>
      <c r="I29" s="58" t="s">
        <v>96</v>
      </c>
      <c r="J29" s="59"/>
      <c r="K29" s="17">
        <f t="shared" si="6"/>
        <v>531143.6</v>
      </c>
      <c r="L29" s="17">
        <f t="shared" si="5"/>
        <v>531143.6</v>
      </c>
      <c r="M29" s="29"/>
      <c r="N29" s="14"/>
      <c r="O29" s="26"/>
      <c r="P29" s="14"/>
      <c r="Q29" s="26"/>
      <c r="R29" s="14"/>
      <c r="S29" s="26" t="s">
        <v>74</v>
      </c>
      <c r="T29" s="14">
        <v>531143.6</v>
      </c>
      <c r="U29" s="26"/>
      <c r="V29" s="14"/>
      <c r="W29" s="26"/>
      <c r="X29" s="14"/>
      <c r="Y29" s="14"/>
      <c r="Z29" s="14"/>
      <c r="AA29" s="14"/>
      <c r="AB29" s="14"/>
      <c r="AC29" s="26"/>
      <c r="AD29" s="14"/>
      <c r="AE29" s="14"/>
      <c r="AF29" s="14"/>
      <c r="AG29" s="14"/>
      <c r="AH29" s="14"/>
      <c r="AI29" s="14"/>
      <c r="AJ29" s="14"/>
      <c r="AK29" s="20"/>
      <c r="AL29" s="21"/>
    </row>
    <row r="30" spans="2:38" s="15" customFormat="1" ht="44.25" customHeight="1" x14ac:dyDescent="0.2">
      <c r="B30" s="16">
        <v>2230200</v>
      </c>
      <c r="C30" s="16" t="s">
        <v>107</v>
      </c>
      <c r="D30" s="18" t="s">
        <v>74</v>
      </c>
      <c r="E30" s="25">
        <v>1</v>
      </c>
      <c r="F30" s="16" t="s">
        <v>65</v>
      </c>
      <c r="G30" s="16" t="s">
        <v>98</v>
      </c>
      <c r="H30" s="16" t="s">
        <v>71</v>
      </c>
      <c r="I30" s="58" t="s">
        <v>96</v>
      </c>
      <c r="J30" s="59"/>
      <c r="K30" s="17">
        <f t="shared" ref="K30" si="7">SUM(N30,P30,R30,T30,V30,X30,Z30,AB30,AD30,AF30,AH30,AJ30)</f>
        <v>1972</v>
      </c>
      <c r="L30" s="17">
        <f t="shared" ref="L30" si="8">SUM(N30,P30,R30,T30,V30,X30,Z30,AB30,AD30,AF30,AH30,AJ30)</f>
        <v>1972</v>
      </c>
      <c r="M30" s="29"/>
      <c r="N30" s="14"/>
      <c r="O30" s="26"/>
      <c r="P30" s="14"/>
      <c r="Q30" s="26"/>
      <c r="R30" s="14"/>
      <c r="S30" s="26" t="s">
        <v>74</v>
      </c>
      <c r="T30" s="14">
        <v>1972</v>
      </c>
      <c r="U30" s="26"/>
      <c r="V30" s="14"/>
      <c r="W30" s="26"/>
      <c r="X30" s="14"/>
      <c r="Y30" s="14"/>
      <c r="Z30" s="14"/>
      <c r="AA30" s="14"/>
      <c r="AB30" s="14"/>
      <c r="AC30" s="26"/>
      <c r="AD30" s="14"/>
      <c r="AE30" s="14"/>
      <c r="AF30" s="14"/>
      <c r="AG30" s="14"/>
      <c r="AH30" s="14"/>
      <c r="AI30" s="14"/>
      <c r="AJ30" s="14"/>
      <c r="AK30" s="20"/>
      <c r="AL30" s="21"/>
    </row>
    <row r="31" spans="2:38" ht="35.25" customHeight="1" x14ac:dyDescent="0.2">
      <c r="B31" s="6">
        <v>1710500</v>
      </c>
      <c r="C31" s="6" t="s">
        <v>99</v>
      </c>
      <c r="D31" s="12" t="s">
        <v>74</v>
      </c>
      <c r="E31" s="25">
        <v>1</v>
      </c>
      <c r="F31" s="6" t="s">
        <v>65</v>
      </c>
      <c r="G31" s="6" t="s">
        <v>79</v>
      </c>
      <c r="H31" s="6" t="s">
        <v>71</v>
      </c>
      <c r="I31" s="66" t="s">
        <v>97</v>
      </c>
      <c r="J31" s="67"/>
      <c r="K31" s="10">
        <f t="shared" si="6"/>
        <v>237800</v>
      </c>
      <c r="L31" s="10">
        <f t="shared" si="5"/>
        <v>237800</v>
      </c>
      <c r="M31" s="30"/>
      <c r="N31" s="9"/>
      <c r="O31" s="27"/>
      <c r="P31" s="9"/>
      <c r="Q31" s="27"/>
      <c r="R31" s="9"/>
      <c r="S31" s="27" t="s">
        <v>74</v>
      </c>
      <c r="T31" s="9">
        <v>237800</v>
      </c>
      <c r="U31" s="27"/>
      <c r="V31" s="9"/>
      <c r="W31" s="27"/>
      <c r="X31" s="9"/>
      <c r="Y31" s="9"/>
      <c r="Z31" s="9"/>
      <c r="AA31" s="9"/>
      <c r="AB31" s="9"/>
      <c r="AC31" s="27"/>
      <c r="AD31" s="9"/>
      <c r="AE31" s="9"/>
      <c r="AF31" s="9"/>
      <c r="AG31" s="9"/>
      <c r="AH31" s="9"/>
      <c r="AI31" s="9"/>
      <c r="AJ31" s="9"/>
    </row>
    <row r="32" spans="2:38" s="15" customFormat="1" ht="38.25" customHeight="1" x14ac:dyDescent="0.2">
      <c r="B32" s="16">
        <v>32501</v>
      </c>
      <c r="C32" s="16" t="s">
        <v>102</v>
      </c>
      <c r="D32" s="18" t="s">
        <v>74</v>
      </c>
      <c r="E32" s="25">
        <v>1</v>
      </c>
      <c r="F32" s="16" t="s">
        <v>69</v>
      </c>
      <c r="G32" s="16" t="s">
        <v>93</v>
      </c>
      <c r="H32" s="16" t="s">
        <v>71</v>
      </c>
      <c r="I32" s="58" t="s">
        <v>100</v>
      </c>
      <c r="J32" s="59"/>
      <c r="K32" s="17">
        <f t="shared" si="6"/>
        <v>669552</v>
      </c>
      <c r="L32" s="17">
        <f t="shared" si="5"/>
        <v>669552</v>
      </c>
      <c r="M32" s="29"/>
      <c r="N32" s="14"/>
      <c r="O32" s="26"/>
      <c r="P32" s="14"/>
      <c r="Q32" s="26"/>
      <c r="R32" s="14"/>
      <c r="S32" s="26"/>
      <c r="T32" s="14"/>
      <c r="U32" s="26" t="s">
        <v>74</v>
      </c>
      <c r="V32" s="14">
        <v>669552</v>
      </c>
      <c r="W32" s="26"/>
      <c r="X32" s="14"/>
      <c r="Y32" s="14"/>
      <c r="Z32" s="14"/>
      <c r="AA32" s="14"/>
      <c r="AB32" s="14"/>
      <c r="AC32" s="26"/>
      <c r="AD32" s="14"/>
      <c r="AE32" s="14"/>
      <c r="AF32" s="14"/>
      <c r="AG32" s="14"/>
      <c r="AH32" s="14"/>
      <c r="AI32" s="14"/>
      <c r="AJ32" s="14"/>
      <c r="AK32" s="20"/>
      <c r="AL32" s="21"/>
    </row>
    <row r="33" spans="1:38" ht="35.25" customHeight="1" x14ac:dyDescent="0.2">
      <c r="B33" s="6">
        <v>5410100</v>
      </c>
      <c r="C33" s="6" t="s">
        <v>103</v>
      </c>
      <c r="D33" s="12" t="s">
        <v>74</v>
      </c>
      <c r="E33" s="25">
        <v>1</v>
      </c>
      <c r="F33" s="6" t="s">
        <v>104</v>
      </c>
      <c r="G33" s="6" t="s">
        <v>105</v>
      </c>
      <c r="H33" s="6" t="s">
        <v>71</v>
      </c>
      <c r="I33" s="66" t="s">
        <v>101</v>
      </c>
      <c r="J33" s="67"/>
      <c r="K33" s="10">
        <f t="shared" si="6"/>
        <v>2212421.6</v>
      </c>
      <c r="L33" s="10">
        <f t="shared" si="5"/>
        <v>2212421.6</v>
      </c>
      <c r="M33" s="30"/>
      <c r="N33" s="9"/>
      <c r="O33" s="27"/>
      <c r="P33" s="9"/>
      <c r="Q33" s="27"/>
      <c r="R33" s="9"/>
      <c r="S33" s="27"/>
      <c r="T33" s="9"/>
      <c r="U33" s="27" t="s">
        <v>74</v>
      </c>
      <c r="V33" s="9">
        <v>2212421.6</v>
      </c>
      <c r="W33" s="27"/>
      <c r="X33" s="9"/>
      <c r="Y33" s="9"/>
      <c r="Z33" s="9"/>
      <c r="AA33" s="9"/>
      <c r="AB33" s="9"/>
      <c r="AC33" s="27"/>
      <c r="AD33" s="9"/>
      <c r="AE33" s="9"/>
      <c r="AF33" s="9"/>
      <c r="AG33" s="9"/>
      <c r="AH33" s="9"/>
      <c r="AI33" s="9"/>
      <c r="AJ33" s="9"/>
    </row>
    <row r="34" spans="1:38" ht="12" x14ac:dyDescent="0.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K34" s="4"/>
      <c r="AL34" s="4"/>
    </row>
    <row r="35" spans="1:38" ht="46.5" customHeight="1" x14ac:dyDescent="0.2">
      <c r="A35" s="33" t="s">
        <v>112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4"/>
      <c r="AL35" s="4"/>
    </row>
    <row r="36" spans="1:38" x14ac:dyDescent="0.2">
      <c r="H36" s="11"/>
      <c r="J36" s="4"/>
      <c r="O36" s="4"/>
      <c r="Q36" s="4"/>
      <c r="S36" s="4"/>
      <c r="U36" s="4"/>
      <c r="W36" s="4"/>
      <c r="AC36" s="4"/>
      <c r="AK36" s="4"/>
      <c r="AL36" s="4"/>
    </row>
    <row r="37" spans="1:38" x14ac:dyDescent="0.2">
      <c r="H37" s="11"/>
      <c r="J37" s="4"/>
      <c r="O37" s="4"/>
      <c r="Q37" s="4"/>
      <c r="S37" s="4"/>
      <c r="U37" s="4"/>
      <c r="W37" s="4"/>
      <c r="AC37" s="4"/>
      <c r="AK37" s="4"/>
      <c r="AL37" s="4"/>
    </row>
    <row r="38" spans="1:38" x14ac:dyDescent="0.2">
      <c r="H38" s="11"/>
      <c r="J38" s="4"/>
      <c r="O38" s="4"/>
      <c r="Q38" s="4"/>
      <c r="S38" s="4"/>
      <c r="U38" s="4"/>
      <c r="W38" s="4"/>
      <c r="AC38" s="4"/>
      <c r="AK38" s="4"/>
      <c r="AL38" s="4"/>
    </row>
    <row r="39" spans="1:38" x14ac:dyDescent="0.2">
      <c r="H39" s="11"/>
      <c r="J39" s="4"/>
      <c r="O39" s="4"/>
      <c r="Q39" s="4"/>
      <c r="S39" s="4"/>
      <c r="U39" s="4"/>
      <c r="W39" s="4"/>
      <c r="AC39" s="4"/>
      <c r="AK39" s="4"/>
      <c r="AL39" s="4"/>
    </row>
    <row r="40" spans="1:38" x14ac:dyDescent="0.2">
      <c r="H40" s="11"/>
      <c r="J40" s="4"/>
      <c r="O40" s="4"/>
      <c r="Q40" s="4"/>
      <c r="S40" s="4"/>
      <c r="U40" s="4"/>
      <c r="W40" s="4"/>
      <c r="AC40" s="4"/>
      <c r="AK40" s="4"/>
      <c r="AL40" s="4"/>
    </row>
    <row r="41" spans="1:38" x14ac:dyDescent="0.2">
      <c r="H41" s="11"/>
      <c r="J41" s="4"/>
      <c r="O41" s="4"/>
      <c r="Q41" s="4"/>
      <c r="S41" s="4"/>
      <c r="U41" s="4"/>
      <c r="W41" s="4"/>
      <c r="AC41" s="4"/>
      <c r="AK41" s="4"/>
      <c r="AL41" s="4"/>
    </row>
    <row r="42" spans="1:38" x14ac:dyDescent="0.2">
      <c r="A42" s="2"/>
      <c r="B42" s="3"/>
      <c r="I42" s="4"/>
      <c r="J42" s="4"/>
      <c r="Q42" s="28"/>
      <c r="AK42" s="4"/>
      <c r="AL42" s="4"/>
    </row>
    <row r="43" spans="1:38" x14ac:dyDescent="0.2">
      <c r="A43" s="2"/>
      <c r="B43" s="3"/>
      <c r="I43" s="4"/>
      <c r="J43" s="4"/>
      <c r="Q43" s="28"/>
      <c r="AK43" s="4"/>
      <c r="AL43" s="4"/>
    </row>
    <row r="44" spans="1:38" x14ac:dyDescent="0.2">
      <c r="A44" s="2"/>
      <c r="B44" s="3"/>
      <c r="I44" s="4"/>
      <c r="J44" s="4"/>
      <c r="Q44" s="28"/>
      <c r="AK44" s="4"/>
      <c r="AL44" s="4"/>
    </row>
    <row r="45" spans="1:38" x14ac:dyDescent="0.2">
      <c r="A45" s="2"/>
      <c r="B45" s="3"/>
      <c r="I45" s="4"/>
      <c r="J45" s="4"/>
      <c r="Q45" s="28"/>
      <c r="AK45" s="4"/>
      <c r="AL45" s="4"/>
    </row>
    <row r="46" spans="1:38" x14ac:dyDescent="0.2">
      <c r="A46" s="2"/>
      <c r="B46" s="3"/>
      <c r="I46" s="4"/>
      <c r="J46" s="4"/>
      <c r="Q46" s="28"/>
      <c r="AK46" s="4"/>
      <c r="AL46" s="4"/>
    </row>
    <row r="47" spans="1:38" x14ac:dyDescent="0.2">
      <c r="A47" s="2"/>
      <c r="B47" s="3"/>
      <c r="I47" s="4"/>
      <c r="J47" s="4"/>
      <c r="Q47" s="28"/>
      <c r="AK47" s="4"/>
      <c r="AL47" s="4"/>
    </row>
    <row r="48" spans="1:38" x14ac:dyDescent="0.2">
      <c r="A48" s="2"/>
      <c r="B48" s="3"/>
      <c r="I48" s="4"/>
      <c r="J48" s="4"/>
      <c r="Q48" s="28"/>
      <c r="AK48" s="4"/>
      <c r="AL48" s="4"/>
    </row>
    <row r="49" spans="1:38" x14ac:dyDescent="0.2">
      <c r="A49" s="2"/>
      <c r="B49" s="3"/>
      <c r="I49" s="4"/>
      <c r="J49" s="4"/>
      <c r="Q49" s="28"/>
      <c r="AK49" s="4"/>
      <c r="AL49" s="4"/>
    </row>
    <row r="50" spans="1:38" x14ac:dyDescent="0.2">
      <c r="A50" s="2"/>
      <c r="B50" s="3"/>
      <c r="I50" s="4"/>
      <c r="J50" s="4"/>
      <c r="Q50" s="28"/>
      <c r="AK50" s="4"/>
      <c r="AL50" s="4"/>
    </row>
    <row r="51" spans="1:38" x14ac:dyDescent="0.2">
      <c r="A51" s="2"/>
      <c r="B51" s="3"/>
      <c r="I51" s="4"/>
      <c r="J51" s="4"/>
      <c r="AK51" s="4"/>
      <c r="AL51" s="4"/>
    </row>
    <row r="52" spans="1:38" x14ac:dyDescent="0.2">
      <c r="A52" s="2"/>
      <c r="B52" s="3"/>
      <c r="I52" s="4"/>
      <c r="J52" s="4"/>
      <c r="AK52" s="4"/>
      <c r="AL52" s="4"/>
    </row>
    <row r="53" spans="1:38" x14ac:dyDescent="0.2">
      <c r="A53" s="2"/>
      <c r="B53" s="3"/>
      <c r="I53" s="4"/>
      <c r="J53" s="4"/>
      <c r="AK53" s="4"/>
      <c r="AL53" s="4"/>
    </row>
    <row r="54" spans="1:38" x14ac:dyDescent="0.2">
      <c r="A54" s="2"/>
      <c r="B54" s="3"/>
      <c r="I54" s="4"/>
      <c r="J54" s="4"/>
      <c r="AK54" s="4"/>
      <c r="AL54" s="4"/>
    </row>
    <row r="55" spans="1:38" x14ac:dyDescent="0.2">
      <c r="A55" s="2"/>
      <c r="B55" s="3"/>
      <c r="I55" s="4"/>
      <c r="J55" s="4"/>
      <c r="AK55" s="4"/>
      <c r="AL55" s="4"/>
    </row>
    <row r="56" spans="1:38" x14ac:dyDescent="0.2">
      <c r="A56" s="2"/>
      <c r="B56" s="3"/>
      <c r="I56" s="4"/>
      <c r="J56" s="4"/>
      <c r="AK56" s="4"/>
      <c r="AL56" s="4"/>
    </row>
    <row r="57" spans="1:38" x14ac:dyDescent="0.2">
      <c r="A57" s="2"/>
      <c r="B57" s="3"/>
      <c r="I57" s="4"/>
      <c r="J57" s="4"/>
      <c r="AK57" s="4"/>
      <c r="AL57" s="4"/>
    </row>
    <row r="58" spans="1:38" x14ac:dyDescent="0.2">
      <c r="A58" s="2"/>
      <c r="B58" s="3"/>
      <c r="I58" s="4"/>
      <c r="J58" s="4"/>
      <c r="AK58" s="4"/>
      <c r="AL58" s="4"/>
    </row>
    <row r="59" spans="1:38" x14ac:dyDescent="0.2">
      <c r="A59" s="2"/>
      <c r="B59" s="3"/>
      <c r="I59" s="4"/>
      <c r="J59" s="4"/>
      <c r="AK59" s="4"/>
      <c r="AL59" s="4"/>
    </row>
    <row r="60" spans="1:38" x14ac:dyDescent="0.2">
      <c r="A60" s="2"/>
      <c r="B60" s="3"/>
      <c r="I60" s="4"/>
      <c r="J60" s="4"/>
      <c r="AK60" s="4"/>
      <c r="AL60" s="4"/>
    </row>
    <row r="61" spans="1:38" x14ac:dyDescent="0.2">
      <c r="A61" s="2"/>
      <c r="B61" s="3"/>
      <c r="I61" s="4"/>
      <c r="J61" s="4"/>
      <c r="AK61" s="4"/>
      <c r="AL61" s="4"/>
    </row>
    <row r="62" spans="1:38" x14ac:dyDescent="0.2">
      <c r="A62" s="2"/>
      <c r="B62" s="3"/>
      <c r="I62" s="4"/>
      <c r="J62" s="4"/>
      <c r="AK62" s="4"/>
      <c r="AL62" s="4"/>
    </row>
    <row r="63" spans="1:38" x14ac:dyDescent="0.2">
      <c r="A63" s="2"/>
      <c r="B63" s="3"/>
      <c r="I63" s="4"/>
      <c r="J63" s="4"/>
      <c r="AK63" s="4"/>
      <c r="AL63" s="4"/>
    </row>
    <row r="64" spans="1:38" x14ac:dyDescent="0.2">
      <c r="A64" s="2"/>
      <c r="B64" s="3"/>
      <c r="I64" s="4"/>
      <c r="J64" s="4"/>
      <c r="AK64" s="4"/>
      <c r="AL64" s="4"/>
    </row>
    <row r="65" spans="1:38" x14ac:dyDescent="0.2">
      <c r="A65" s="2"/>
      <c r="B65" s="3"/>
      <c r="I65" s="4"/>
      <c r="J65" s="4"/>
      <c r="AK65" s="4"/>
      <c r="AL65" s="4"/>
    </row>
    <row r="66" spans="1:38" x14ac:dyDescent="0.2">
      <c r="A66" s="2"/>
      <c r="B66" s="3"/>
      <c r="I66" s="4"/>
      <c r="J66" s="4"/>
      <c r="AK66" s="4"/>
      <c r="AL66" s="4"/>
    </row>
    <row r="67" spans="1:38" x14ac:dyDescent="0.2">
      <c r="A67" s="2"/>
      <c r="B67" s="3"/>
      <c r="I67" s="4"/>
      <c r="J67" s="4"/>
      <c r="AK67" s="4"/>
      <c r="AL67" s="4"/>
    </row>
    <row r="68" spans="1:38" x14ac:dyDescent="0.2">
      <c r="A68" s="2"/>
      <c r="B68" s="3"/>
      <c r="I68" s="4"/>
      <c r="J68" s="4"/>
      <c r="AK68" s="4"/>
      <c r="AL68" s="4"/>
    </row>
    <row r="69" spans="1:38" x14ac:dyDescent="0.2">
      <c r="A69" s="2"/>
      <c r="B69" s="3"/>
      <c r="I69" s="4"/>
      <c r="J69" s="4"/>
      <c r="AK69" s="4"/>
      <c r="AL69" s="4"/>
    </row>
  </sheetData>
  <mergeCells count="72">
    <mergeCell ref="I29:J29"/>
    <mergeCell ref="I31:J31"/>
    <mergeCell ref="I32:J32"/>
    <mergeCell ref="I33:J33"/>
    <mergeCell ref="I30:J30"/>
    <mergeCell ref="I22:J22"/>
    <mergeCell ref="I23:J23"/>
    <mergeCell ref="I24:J24"/>
    <mergeCell ref="I25:J25"/>
    <mergeCell ref="I26:J26"/>
    <mergeCell ref="I27:J27"/>
    <mergeCell ref="I28:J28"/>
    <mergeCell ref="AE5:AI5"/>
    <mergeCell ref="I18:J18"/>
    <mergeCell ref="I19:J19"/>
    <mergeCell ref="I20:J20"/>
    <mergeCell ref="I14:J14"/>
    <mergeCell ref="I15:J15"/>
    <mergeCell ref="I16:J16"/>
    <mergeCell ref="I17:J17"/>
    <mergeCell ref="I21:J21"/>
    <mergeCell ref="I11:J11"/>
    <mergeCell ref="I12:J12"/>
    <mergeCell ref="I13:J13"/>
    <mergeCell ref="I10:J10"/>
    <mergeCell ref="AG8:AG9"/>
    <mergeCell ref="AE1:AI1"/>
    <mergeCell ref="AB2:AD2"/>
    <mergeCell ref="AE2:AI2"/>
    <mergeCell ref="AB3:AD3"/>
    <mergeCell ref="AE3:AI3"/>
    <mergeCell ref="I7:J9"/>
    <mergeCell ref="R8:R9"/>
    <mergeCell ref="U8:U9"/>
    <mergeCell ref="V8:V9"/>
    <mergeCell ref="W8:W9"/>
    <mergeCell ref="N8:N9"/>
    <mergeCell ref="O8:O9"/>
    <mergeCell ref="P8:P9"/>
    <mergeCell ref="Q8:Q9"/>
    <mergeCell ref="AB4:AD4"/>
    <mergeCell ref="AB5:AD5"/>
    <mergeCell ref="M8:M9"/>
    <mergeCell ref="AC8:AC9"/>
    <mergeCell ref="K7:K9"/>
    <mergeCell ref="Y8:Y9"/>
    <mergeCell ref="Z8:Z9"/>
    <mergeCell ref="L7:L9"/>
    <mergeCell ref="M7:AJ7"/>
    <mergeCell ref="AI8:AI9"/>
    <mergeCell ref="T8:T9"/>
    <mergeCell ref="S8:S9"/>
    <mergeCell ref="AE4:AI4"/>
    <mergeCell ref="X8:X9"/>
    <mergeCell ref="B1:AA4"/>
    <mergeCell ref="AB1:AD1"/>
    <mergeCell ref="A34:AI34"/>
    <mergeCell ref="A35:AJ35"/>
    <mergeCell ref="AH8:AH9"/>
    <mergeCell ref="AJ8:AJ9"/>
    <mergeCell ref="AA8:AA9"/>
    <mergeCell ref="AB8:AB9"/>
    <mergeCell ref="AD8:AD9"/>
    <mergeCell ref="AE8:AE9"/>
    <mergeCell ref="AF8:AF9"/>
    <mergeCell ref="B7:B9"/>
    <mergeCell ref="C7:C9"/>
    <mergeCell ref="D7:D9"/>
    <mergeCell ref="E7:E9"/>
    <mergeCell ref="F7:F9"/>
    <mergeCell ref="G7:G9"/>
    <mergeCell ref="H7:H9"/>
  </mergeCells>
  <phoneticPr fontId="11" type="noConversion"/>
  <pageMargins left="0.7" right="0.7" top="0.75" bottom="0.75" header="0.3" footer="0.3"/>
  <pageSetup paperSize="5" scale="2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EJEMPLO PAAAPS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INAPS PP</dc:creator>
  <cp:lastModifiedBy>Frederick Nolasco Meza</cp:lastModifiedBy>
  <cp:lastPrinted>2026-08-14T18:54:20Z</cp:lastPrinted>
  <dcterms:created xsi:type="dcterms:W3CDTF">2023-08-10T01:34:37Z</dcterms:created>
  <dcterms:modified xsi:type="dcterms:W3CDTF">2026-08-24T20:29:07Z</dcterms:modified>
</cp:coreProperties>
</file>