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xampp\htdocs\pagina\archivos\REFORMAEDUCATIVA\PROGRAMA DE  LA REFORMA 2017-2018\"/>
    </mc:Choice>
  </mc:AlternateContent>
  <bookViews>
    <workbookView xWindow="0" yWindow="0" windowWidth="20490" windowHeight="7350"/>
  </bookViews>
  <sheets>
    <sheet name="INFORME DET. FDO CONCURSABLE" sheetId="1" r:id="rId1"/>
  </sheets>
  <externalReferences>
    <externalReference r:id="rId2"/>
  </externalReferences>
  <definedNames>
    <definedName name="_xlnm.Print_Area" localSheetId="0">'INFORME DET. FDO CONCURSABLE'!$A$1:$I$124</definedName>
    <definedName name="_xlnm.Print_Titles" localSheetId="0">'INFORME DET. FDO CONCURSABLE'!$1:$11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9" i="1" l="1"/>
  <c r="G119" i="1"/>
  <c r="F119" i="1"/>
  <c r="E119" i="1"/>
  <c r="D119" i="1"/>
  <c r="C119" i="1"/>
  <c r="B119" i="1"/>
  <c r="I118" i="1"/>
  <c r="I117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9" i="1" s="1"/>
  <c r="A6" i="1"/>
</calcChain>
</file>

<file path=xl/sharedStrings.xml><?xml version="1.0" encoding="utf-8"?>
<sst xmlns="http://schemas.openxmlformats.org/spreadsheetml/2006/main" count="240" uniqueCount="215">
  <si>
    <t>INFORME DETALLADO DE CIERRE</t>
  </si>
  <si>
    <t xml:space="preserve">COMUNIDADES ESCOLARES REGULARES CON RECURSO PROGRAMADO DE FONDO CONCURSABLE, DISPERSADO Y EJERCIDO </t>
  </si>
  <si>
    <t>ESTADO DE:</t>
  </si>
  <si>
    <t>NAYARIT</t>
  </si>
  <si>
    <t>NOMBRE CT</t>
  </si>
  <si>
    <t>A</t>
  </si>
  <si>
    <t>B</t>
  </si>
  <si>
    <t>C</t>
  </si>
  <si>
    <t>D=B+C</t>
  </si>
  <si>
    <t>E</t>
  </si>
  <si>
    <t>F</t>
  </si>
  <si>
    <t>G=D-E-F</t>
  </si>
  <si>
    <t>CCT</t>
  </si>
  <si>
    <t xml:space="preserve">PROGRAMADO </t>
  </si>
  <si>
    <t xml:space="preserve"> DISPERSADO</t>
  </si>
  <si>
    <t>RECUPERADO DE LAS CUENTAS POR LA DGAG (1)</t>
  </si>
  <si>
    <t>DISPERSADO NETO  (2)</t>
  </si>
  <si>
    <t>REINTEGROS EFECTUADOS POR LOS CCT´S (3)</t>
  </si>
  <si>
    <t>COMPROBACIÓN PENDIENTE DE LAS CCT (4)</t>
  </si>
  <si>
    <t>EJERCIDO</t>
  </si>
  <si>
    <t>18DCC0001P1</t>
  </si>
  <si>
    <t>MOCTEZUMA</t>
  </si>
  <si>
    <t>18DCC0002O1</t>
  </si>
  <si>
    <t>BENITO JUAREZ</t>
  </si>
  <si>
    <t>18DCC0004M1</t>
  </si>
  <si>
    <t>RAFAEL RAMIREZ</t>
  </si>
  <si>
    <t>18DCC0006K1</t>
  </si>
  <si>
    <t>VASCO DE QUIROGA</t>
  </si>
  <si>
    <t>18DCC0007J1</t>
  </si>
  <si>
    <t>RICARDO FLORES MAGON</t>
  </si>
  <si>
    <t>18DCC0008I1</t>
  </si>
  <si>
    <t>MARIANO SOLIS</t>
  </si>
  <si>
    <t>18DCC0012V1</t>
  </si>
  <si>
    <t>FRANCISCO ZARCO</t>
  </si>
  <si>
    <t>18DCC0013U1</t>
  </si>
  <si>
    <t>TA AKUANA</t>
  </si>
  <si>
    <t>18DCC0014T1</t>
  </si>
  <si>
    <t>VIRICUTA</t>
  </si>
  <si>
    <t>18DCC0015S1</t>
  </si>
  <si>
    <t>MAURICIO SWADESH</t>
  </si>
  <si>
    <t>18DCC0018P1</t>
  </si>
  <si>
    <t>JOSE LOPEZ PORTILLO</t>
  </si>
  <si>
    <t>18DCC0019O1</t>
  </si>
  <si>
    <t>HEROES DE NACOZARI</t>
  </si>
  <si>
    <t>18DCC0020D1</t>
  </si>
  <si>
    <t>18DCC0023A1</t>
  </si>
  <si>
    <t>JOSE MARIA MORELOS</t>
  </si>
  <si>
    <t>18DCC0025Z1</t>
  </si>
  <si>
    <t>18DCC0035F1</t>
  </si>
  <si>
    <t>JODAY NUBGADAM</t>
  </si>
  <si>
    <t>18DCC0041Q1</t>
  </si>
  <si>
    <t>PILTONTE NAHUATL</t>
  </si>
  <si>
    <t>18DCC0042P1</t>
  </si>
  <si>
    <t>AMADO NERVO</t>
  </si>
  <si>
    <t>18DCC0044N1</t>
  </si>
  <si>
    <t>CHUEMU UNA</t>
  </si>
  <si>
    <t>18DCC0045M1</t>
  </si>
  <si>
    <t>18DCC0046L1</t>
  </si>
  <si>
    <t>18DCC0051X1</t>
  </si>
  <si>
    <t>TUAKAMUTA (LUGAR CENTRO CEREMONIAL)</t>
  </si>
  <si>
    <t>18DCC0053V1</t>
  </si>
  <si>
    <t>JUAN ESCUTIA</t>
  </si>
  <si>
    <t>18DCC0054U1</t>
  </si>
  <si>
    <t>EMILIANO ZAPATA</t>
  </si>
  <si>
    <t>18DCC0059P1</t>
  </si>
  <si>
    <t>MARGARITA MAZA DE JUAREZ</t>
  </si>
  <si>
    <t>18DCC0060E1</t>
  </si>
  <si>
    <t>18DCC0062C1</t>
  </si>
  <si>
    <t>BITZIERE</t>
  </si>
  <si>
    <t>18DCC0064A1</t>
  </si>
  <si>
    <t>30 DE ABRIL</t>
  </si>
  <si>
    <t>18DCC0066Z1</t>
  </si>
  <si>
    <t>CALMECAC</t>
  </si>
  <si>
    <t>18DCC0068X1</t>
  </si>
  <si>
    <t>18DCC0069W1</t>
  </si>
  <si>
    <t>IN-KIAN</t>
  </si>
  <si>
    <t>18DCC0071K1</t>
  </si>
  <si>
    <t>NINOS HEROES</t>
  </si>
  <si>
    <t>18DCC0072J1</t>
  </si>
  <si>
    <t>18DCC0076F1</t>
  </si>
  <si>
    <t>CRISTOBAL COLON</t>
  </si>
  <si>
    <t>18DCC0080S1</t>
  </si>
  <si>
    <t>18DCC0086M1</t>
  </si>
  <si>
    <t>JUSTO SIERRA</t>
  </si>
  <si>
    <t>18DCC0090Z1</t>
  </si>
  <si>
    <t>HERNAN CORTES</t>
  </si>
  <si>
    <t>18DCC0092X1</t>
  </si>
  <si>
    <t>VALENTIN GOMEZ FARIAS</t>
  </si>
  <si>
    <t>18DCC0093W1</t>
  </si>
  <si>
    <t>FRANCISCO GONZALEZ BOCANEGRA</t>
  </si>
  <si>
    <t>18DCC0095U1</t>
  </si>
  <si>
    <t>CUITLAHUAC</t>
  </si>
  <si>
    <t>18DCC0097S1</t>
  </si>
  <si>
    <t>CUAUHTEMOC</t>
  </si>
  <si>
    <t>18DCC0106J1</t>
  </si>
  <si>
    <t>MARIANO ABASOLO</t>
  </si>
  <si>
    <t>18DCC0107I1</t>
  </si>
  <si>
    <t>WEREME</t>
  </si>
  <si>
    <t>18DCC0110W1</t>
  </si>
  <si>
    <t>PUBARY</t>
  </si>
  <si>
    <t>18DCC0112U1</t>
  </si>
  <si>
    <t>MANUEL GOMEZ PEDRAZA</t>
  </si>
  <si>
    <t>18DCC0113T1</t>
  </si>
  <si>
    <t>NETZAHUALCOYOTL</t>
  </si>
  <si>
    <t>18DCC0114S1</t>
  </si>
  <si>
    <t>T+RI WAKI</t>
  </si>
  <si>
    <t>18DCC0115R1</t>
  </si>
  <si>
    <t>ARAMARA</t>
  </si>
  <si>
    <t>18DCC0117P1</t>
  </si>
  <si>
    <t>18DCC0119N1</t>
  </si>
  <si>
    <t>TAWEXIK+A</t>
  </si>
  <si>
    <t>18DCC0120C1</t>
  </si>
  <si>
    <t>JEAN PIAGET</t>
  </si>
  <si>
    <t>18DCC0121B1</t>
  </si>
  <si>
    <t>LUIS DONALDO COLOSIO MURRIETA</t>
  </si>
  <si>
    <t>18DCC0123Z1</t>
  </si>
  <si>
    <t>INDIO MARIANO</t>
  </si>
  <si>
    <t>18DCC0126X1</t>
  </si>
  <si>
    <t>NIWETSIKA (DIOS DEL MAIZ)</t>
  </si>
  <si>
    <t>18DCC0130J1</t>
  </si>
  <si>
    <t>FRANCISCO MARQUEZ</t>
  </si>
  <si>
    <t>18DCC0132H1</t>
  </si>
  <si>
    <t>TANIWETSIKA</t>
  </si>
  <si>
    <t>18DCC0133G1</t>
  </si>
  <si>
    <t>MARIA MONTESSORI</t>
  </si>
  <si>
    <t>18DCC0141P1</t>
  </si>
  <si>
    <t>AGUSTIN CASTANEDA RANGEL</t>
  </si>
  <si>
    <t>18DCC0142O1</t>
  </si>
  <si>
    <t>SOR JUANA INES DE LA CRUZ</t>
  </si>
  <si>
    <t>18DCC0148I1</t>
  </si>
  <si>
    <t>PREESCOLAR INDIGENA</t>
  </si>
  <si>
    <t>18DCC0178C1</t>
  </si>
  <si>
    <t>18DCC0181Q1</t>
  </si>
  <si>
    <t>LEONA VICARIO</t>
  </si>
  <si>
    <t>18DCC0185M1</t>
  </si>
  <si>
    <t>GABRIELA MISTRAL</t>
  </si>
  <si>
    <t>18DCC0189I1</t>
  </si>
  <si>
    <t>TYA AJ'XU'RABE (HERMANO ESTRELLA MAYOR)</t>
  </si>
  <si>
    <t>18DCC0196S1</t>
  </si>
  <si>
    <t>18DJN1182L1</t>
  </si>
  <si>
    <t>RAMONA CARRILLO VIUDA DE MARTINEZ RODRIGUEZ</t>
  </si>
  <si>
    <t>18DJN1571B1</t>
  </si>
  <si>
    <t>16 DE SEPTIEMBRE</t>
  </si>
  <si>
    <t>18DPB0047P1</t>
  </si>
  <si>
    <t>FRANCISCO VILLA</t>
  </si>
  <si>
    <t>18DPB0060J1</t>
  </si>
  <si>
    <t>CHUISETYANA</t>
  </si>
  <si>
    <t>18DPB0071P7</t>
  </si>
  <si>
    <t>KUA+RABE</t>
  </si>
  <si>
    <t>18DPB0095Z1</t>
  </si>
  <si>
    <t>PRIMARIA BILINGUE</t>
  </si>
  <si>
    <t>18DPB0098W1</t>
  </si>
  <si>
    <t>18DPB0101T1</t>
  </si>
  <si>
    <t>NUIWAKAME (NACIMIENTO)</t>
  </si>
  <si>
    <t>18DPB0105P1</t>
  </si>
  <si>
    <t>EUTIMIO DOMINGUEZ</t>
  </si>
  <si>
    <t>18DPB0106O1</t>
  </si>
  <si>
    <t>18DPB0107N1</t>
  </si>
  <si>
    <t>18DPB0108M1</t>
  </si>
  <si>
    <t>18DPB0109L1</t>
  </si>
  <si>
    <t>18DPB0110A1</t>
  </si>
  <si>
    <t>18DPB0116V1</t>
  </si>
  <si>
    <t>18DPB0120H1</t>
  </si>
  <si>
    <t>18DPB0129Z1</t>
  </si>
  <si>
    <t>VICENTE GUERRERO</t>
  </si>
  <si>
    <t>18DPB0131N1</t>
  </si>
  <si>
    <t>18DPB0134K1</t>
  </si>
  <si>
    <t>MELCHOR OCAMPO</t>
  </si>
  <si>
    <t>18DPB0138G1</t>
  </si>
  <si>
    <t>PENTECATL (EL SACERDOTE DEL VINO)</t>
  </si>
  <si>
    <t>18DPB0160I1</t>
  </si>
  <si>
    <t>18DPB0164E1</t>
  </si>
  <si>
    <t>LIBERACION</t>
  </si>
  <si>
    <t>18DPB0165D1</t>
  </si>
  <si>
    <t>18DPB0170P1</t>
  </si>
  <si>
    <t>18DPB0213X1</t>
  </si>
  <si>
    <t>IGNACIO ZARAGOZA</t>
  </si>
  <si>
    <t>18DPB0233K1</t>
  </si>
  <si>
    <t>18DPR0894T1</t>
  </si>
  <si>
    <t>LAZARO CARDENAS</t>
  </si>
  <si>
    <t>18DPR1024M1</t>
  </si>
  <si>
    <t>SEVERIANO OCEGUEDA PENA</t>
  </si>
  <si>
    <t>18ETV0095Y1</t>
  </si>
  <si>
    <t>RAYMUNDO ORTEGA HERNANDEZ</t>
  </si>
  <si>
    <t>18ETV0107M1</t>
  </si>
  <si>
    <t>18ETV0116U1</t>
  </si>
  <si>
    <t>ANDRES HURTADO RON</t>
  </si>
  <si>
    <t>18ETV0130N1</t>
  </si>
  <si>
    <t>LAZARO CARDENAS DEL RIO</t>
  </si>
  <si>
    <t>18ETV0159S1</t>
  </si>
  <si>
    <t>AGUSTIN YANEZ</t>
  </si>
  <si>
    <t>18ETV0190B1</t>
  </si>
  <si>
    <t>MANUEL LOZADA</t>
  </si>
  <si>
    <t>18ETV0197V1</t>
  </si>
  <si>
    <t>FELIPE ANGELES</t>
  </si>
  <si>
    <t>18ETV0218R1</t>
  </si>
  <si>
    <t>JUAN CAMACHO ARELLANO</t>
  </si>
  <si>
    <t>18ETV0237F1</t>
  </si>
  <si>
    <t>MACARIO URENDA CABADA</t>
  </si>
  <si>
    <t>18ETV0241S5</t>
  </si>
  <si>
    <t>NICOLAS FLORES DELGADO</t>
  </si>
  <si>
    <t>18ETV0272L1</t>
  </si>
  <si>
    <t>MOISES AYALA ACOSTA</t>
  </si>
  <si>
    <t>18ETV0279E1</t>
  </si>
  <si>
    <t>EDITH ELIZABETH</t>
  </si>
  <si>
    <t>18ETV0282S1</t>
  </si>
  <si>
    <t>RAMONA CECENA HERNANDEZ</t>
  </si>
  <si>
    <t>18ETV0300R1</t>
  </si>
  <si>
    <t>MANUEL ESTRADA CANAS</t>
  </si>
  <si>
    <t>TOTALES</t>
  </si>
  <si>
    <t>Nota (1) Se refiere a los recursos retirados al cierre del Ciclo Escolar 2017-2018, por la DGAG.</t>
  </si>
  <si>
    <t>Nota (2) Se refiere al  monto  de los recursos financieros del que finalmente  dispusieron las escuelas, (ya sea retirado en efectivo adquiriendo cheques de caja, transferido a cuentas bancarias de proveedores de bienes y/o servicios o mediante pago realizados en terminales punto de venta)</t>
  </si>
  <si>
    <t>Nota (3) Se refiere a los depósitos efectuados directamente por las CCT a la cuenta  65504896638 de Santander por recursos no ejercidos  u otros similares.</t>
  </si>
  <si>
    <t>Nota (4) Se refiere a los recursos dispersados a las CCT y que no fueron comprobados, así como los casos de uso indebido, siniestros, robos, extravíos mismos que se deberán acreditar documentalmente, con oficios, actas, denuncia de hechos ante las instancias correspondientes.</t>
  </si>
  <si>
    <t>Asimismo se deberán  anexar los documentos que acrediten los requerimientos de comprobación a las CCT y en su caso que se haya turnado a la instancia competente.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</si>
</sst>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.00;[Red]&quot;$&quot;#,##0.00"/>
  </numFmts>
  <fonts count="9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3" fillId="2" borderId="2" applyNumberFormat="0" applyAlignment="0" applyProtection="0"/>
  </cellStyleXfs>
  <cellXfs count="31">
    <xf numFmtId="0" fontId="0" fillId="0" borderId="0" xfId="0"/>
    <xf numFmtId="0" fontId="0" fillId="3" borderId="0" xfId="0" applyFill="1"/>
    <xf numFmtId="164" fontId="0" fillId="3" borderId="0" xfId="0" applyNumberFormat="1" applyFill="1"/>
    <xf numFmtId="0" fontId="1" fillId="3" borderId="0" xfId="1" applyFill="1" applyBorder="1" applyAlignment="1">
      <alignment horizontal="center"/>
    </xf>
    <xf numFmtId="0" fontId="2" fillId="3" borderId="0" xfId="2" applyFill="1" applyAlignment="1">
      <alignment horizontal="center" wrapText="1"/>
    </xf>
    <xf numFmtId="0" fontId="2" fillId="3" borderId="0" xfId="2" applyFill="1" applyAlignment="1">
      <alignment horizontal="center"/>
    </xf>
    <xf numFmtId="0" fontId="4" fillId="4" borderId="2" xfId="3" applyFont="1" applyFill="1" applyAlignment="1">
      <alignment horizontal="center" vertical="center"/>
    </xf>
    <xf numFmtId="0" fontId="4" fillId="4" borderId="3" xfId="3" applyFont="1" applyFill="1" applyBorder="1" applyAlignment="1">
      <alignment horizontal="center" vertical="center"/>
    </xf>
    <xf numFmtId="164" fontId="4" fillId="4" borderId="2" xfId="3" applyNumberFormat="1" applyFont="1" applyFill="1" applyAlignment="1">
      <alignment horizontal="center" vertical="center" wrapText="1"/>
    </xf>
    <xf numFmtId="0" fontId="4" fillId="4" borderId="3" xfId="3" applyFont="1" applyFill="1" applyBorder="1" applyAlignment="1">
      <alignment horizontal="center" vertical="center"/>
    </xf>
    <xf numFmtId="0" fontId="4" fillId="4" borderId="4" xfId="3" applyFont="1" applyFill="1" applyBorder="1" applyAlignment="1">
      <alignment horizontal="center" vertical="center"/>
    </xf>
    <xf numFmtId="164" fontId="4" fillId="4" borderId="3" xfId="3" applyNumberFormat="1" applyFont="1" applyFill="1" applyBorder="1" applyAlignment="1">
      <alignment horizontal="center" vertical="center" wrapText="1"/>
    </xf>
    <xf numFmtId="0" fontId="6" fillId="0" borderId="5" xfId="0" applyFont="1" applyBorder="1"/>
    <xf numFmtId="165" fontId="6" fillId="0" borderId="5" xfId="0" applyNumberFormat="1" applyFont="1" applyBorder="1"/>
    <xf numFmtId="165" fontId="7" fillId="0" borderId="5" xfId="0" applyNumberFormat="1" applyFont="1" applyBorder="1" applyAlignment="1">
      <alignment horizontal="right" vertical="top" wrapText="1"/>
    </xf>
    <xf numFmtId="165" fontId="7" fillId="0" borderId="5" xfId="0" applyNumberFormat="1" applyFont="1" applyBorder="1" applyAlignment="1">
      <alignment horizontal="left" vertical="top" wrapText="1"/>
    </xf>
    <xf numFmtId="0" fontId="6" fillId="3" borderId="5" xfId="0" applyFont="1" applyFill="1" applyBorder="1"/>
    <xf numFmtId="165" fontId="6" fillId="3" borderId="5" xfId="0" applyNumberFormat="1" applyFont="1" applyFill="1" applyBorder="1"/>
    <xf numFmtId="0" fontId="4" fillId="4" borderId="5" xfId="0" applyFont="1" applyFill="1" applyBorder="1"/>
    <xf numFmtId="164" fontId="4" fillId="4" borderId="5" xfId="0" applyNumberFormat="1" applyFont="1" applyFill="1" applyBorder="1"/>
    <xf numFmtId="164" fontId="0" fillId="0" borderId="0" xfId="0" applyNumberFormat="1"/>
    <xf numFmtId="0" fontId="8" fillId="3" borderId="0" xfId="0" applyFont="1" applyFill="1"/>
    <xf numFmtId="0" fontId="0" fillId="3" borderId="0" xfId="0" applyFill="1" applyBorder="1"/>
    <xf numFmtId="164" fontId="0" fillId="3" borderId="0" xfId="0" applyNumberFormat="1" applyFill="1" applyBorder="1"/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8" fillId="0" borderId="0" xfId="0" applyFont="1"/>
    <xf numFmtId="0" fontId="5" fillId="0" borderId="0" xfId="0" applyFont="1"/>
    <xf numFmtId="164" fontId="5" fillId="0" borderId="0" xfId="0" applyNumberFormat="1" applyFont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wrapText="1"/>
    </xf>
  </cellXfs>
  <cellStyles count="4">
    <cellStyle name="Encabezado 1" xfId="1" builtinId="16"/>
    <cellStyle name="Encabezado 4" xfId="2" builtinId="19"/>
    <cellStyle name="Normal" xfId="0" builtinId="0"/>
    <cellStyle name="Salida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1324708</xdr:colOff>
      <xdr:row>4</xdr:row>
      <xdr:rowOff>102576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0"/>
          <a:ext cx="2220058" cy="674076"/>
        </a:xfrm>
        <a:prstGeom prst="rect">
          <a:avLst/>
        </a:prstGeom>
      </xdr:spPr>
    </xdr:pic>
    <xdr:clientData/>
  </xdr:twoCellAnchor>
  <xdr:twoCellAnchor editAs="oneCell">
    <xdr:from>
      <xdr:col>7</xdr:col>
      <xdr:colOff>609600</xdr:colOff>
      <xdr:row>0</xdr:row>
      <xdr:rowOff>158750</xdr:rowOff>
    </xdr:from>
    <xdr:to>
      <xdr:col>8</xdr:col>
      <xdr:colOff>1155979</xdr:colOff>
      <xdr:row>3</xdr:row>
      <xdr:rowOff>81069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791700" y="158750"/>
          <a:ext cx="1756054" cy="4938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ampp/htdocs/pagina/archivos/REFORMAEDUCATIVA/INFORME%20DE%20CIERRE%202017-2018%20NAYARIT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RESUMEN"/>
      <sheetName val="INFORME DETALLADO C2"/>
      <sheetName val="INFORME DETALLADO SUPERVISORES"/>
      <sheetName val="INFORME DET. FDO CONCURSABLE"/>
    </sheetNames>
    <sheetDataSet>
      <sheetData sheetId="0">
        <row r="6">
          <cell r="A6" t="str">
            <v>PROGRAMA DE LA REFORMA EDUCATIVA CICLO ESCOLAR 2017-2018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abSelected="1" topLeftCell="B2" zoomScale="110" zoomScaleNormal="110" workbookViewId="0">
      <selection activeCell="I18" sqref="I18"/>
    </sheetView>
  </sheetViews>
  <sheetFormatPr baseColWidth="10" defaultRowHeight="15" x14ac:dyDescent="0.25"/>
  <cols>
    <col min="1" max="1" width="13.42578125" bestFit="1" customWidth="1"/>
    <col min="2" max="2" width="32.85546875" customWidth="1"/>
    <col min="3" max="3" width="15.42578125" style="20" customWidth="1"/>
    <col min="4" max="4" width="17.5703125" style="20" customWidth="1"/>
    <col min="5" max="5" width="19.7109375" customWidth="1"/>
    <col min="6" max="6" width="19" customWidth="1"/>
    <col min="7" max="7" width="19.7109375" customWidth="1"/>
    <col min="8" max="8" width="18.140625" customWidth="1"/>
    <col min="9" max="9" width="19" customWidth="1"/>
    <col min="10" max="10" width="12.85546875" bestFit="1" customWidth="1"/>
  </cols>
  <sheetData>
    <row r="1" spans="1:9" x14ac:dyDescent="0.25">
      <c r="A1" s="1"/>
      <c r="B1" s="1"/>
      <c r="C1" s="2"/>
      <c r="D1" s="2"/>
      <c r="E1" s="1"/>
      <c r="F1" s="1"/>
      <c r="G1" s="1"/>
      <c r="H1" s="1"/>
      <c r="I1" s="1"/>
    </row>
    <row r="2" spans="1:9" x14ac:dyDescent="0.25">
      <c r="A2" s="1"/>
      <c r="B2" s="1"/>
      <c r="C2" s="2"/>
      <c r="D2" s="2"/>
      <c r="E2" s="1"/>
      <c r="F2" s="1"/>
      <c r="G2" s="1"/>
      <c r="H2" s="1"/>
      <c r="I2" s="1"/>
    </row>
    <row r="3" spans="1:9" x14ac:dyDescent="0.25">
      <c r="A3" s="1"/>
      <c r="B3" s="1"/>
      <c r="C3" s="2"/>
      <c r="D3" s="2"/>
      <c r="E3" s="1"/>
      <c r="F3" s="1"/>
      <c r="G3" s="1"/>
      <c r="H3" s="1"/>
      <c r="I3" s="1"/>
    </row>
    <row r="4" spans="1:9" x14ac:dyDescent="0.25">
      <c r="A4" s="1"/>
      <c r="B4" s="1"/>
      <c r="C4" s="2"/>
      <c r="D4" s="2"/>
      <c r="E4" s="1"/>
      <c r="F4" s="1"/>
      <c r="G4" s="1"/>
      <c r="H4" s="1"/>
      <c r="I4" s="1"/>
    </row>
    <row r="5" spans="1:9" x14ac:dyDescent="0.25">
      <c r="A5" s="1"/>
      <c r="B5" s="1"/>
      <c r="C5" s="2"/>
      <c r="D5" s="2"/>
      <c r="E5" s="1"/>
      <c r="F5" s="1"/>
      <c r="G5" s="1"/>
      <c r="H5" s="1"/>
      <c r="I5" s="1"/>
    </row>
    <row r="6" spans="1:9" ht="19.5" x14ac:dyDescent="0.3">
      <c r="A6" s="3" t="str">
        <f>+'[1]INFORME RESUMEN'!A6:I6</f>
        <v>PROGRAMA DE LA REFORMA EDUCATIVA CICLO ESCOLAR 2017-2018</v>
      </c>
      <c r="B6" s="3"/>
      <c r="C6" s="3"/>
      <c r="D6" s="3"/>
      <c r="E6" s="3"/>
      <c r="F6" s="3"/>
      <c r="G6" s="3"/>
      <c r="H6" s="3"/>
      <c r="I6" s="3"/>
    </row>
    <row r="7" spans="1:9" ht="19.5" x14ac:dyDescent="0.3">
      <c r="A7" s="3" t="s">
        <v>0</v>
      </c>
      <c r="B7" s="3"/>
      <c r="C7" s="3"/>
      <c r="D7" s="3"/>
      <c r="E7" s="3"/>
      <c r="F7" s="3"/>
      <c r="G7" s="3"/>
      <c r="H7" s="3"/>
      <c r="I7" s="3"/>
    </row>
    <row r="8" spans="1:9" ht="15" customHeight="1" x14ac:dyDescent="0.25">
      <c r="A8" s="4" t="s">
        <v>1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5" t="s">
        <v>2</v>
      </c>
      <c r="B9" s="5" t="s">
        <v>3</v>
      </c>
      <c r="C9" s="5"/>
      <c r="D9" s="5"/>
      <c r="E9" s="1"/>
      <c r="F9" s="1"/>
      <c r="G9" s="1"/>
      <c r="H9" s="1"/>
      <c r="I9" s="1"/>
    </row>
    <row r="10" spans="1:9" x14ac:dyDescent="0.25">
      <c r="A10" s="6"/>
      <c r="B10" s="7" t="s">
        <v>4</v>
      </c>
      <c r="C10" s="8" t="s">
        <v>5</v>
      </c>
      <c r="D10" s="8" t="s">
        <v>6</v>
      </c>
      <c r="E10" s="8" t="s">
        <v>7</v>
      </c>
      <c r="F10" s="8" t="s">
        <v>8</v>
      </c>
      <c r="G10" s="8" t="s">
        <v>9</v>
      </c>
      <c r="H10" s="8" t="s">
        <v>10</v>
      </c>
      <c r="I10" s="8" t="s">
        <v>11</v>
      </c>
    </row>
    <row r="11" spans="1:9" ht="43.5" customHeight="1" x14ac:dyDescent="0.25">
      <c r="A11" s="9" t="s">
        <v>12</v>
      </c>
      <c r="B11" s="10"/>
      <c r="C11" s="11" t="s">
        <v>13</v>
      </c>
      <c r="D11" s="11" t="s">
        <v>14</v>
      </c>
      <c r="E11" s="11" t="s">
        <v>15</v>
      </c>
      <c r="F11" s="11" t="s">
        <v>16</v>
      </c>
      <c r="G11" s="11" t="s">
        <v>17</v>
      </c>
      <c r="H11" s="11" t="s">
        <v>18</v>
      </c>
      <c r="I11" s="11" t="s">
        <v>19</v>
      </c>
    </row>
    <row r="12" spans="1:9" x14ac:dyDescent="0.25">
      <c r="A12" s="12" t="s">
        <v>20</v>
      </c>
      <c r="B12" s="12" t="s">
        <v>21</v>
      </c>
      <c r="C12" s="13">
        <v>36500</v>
      </c>
      <c r="D12" s="13">
        <v>36500</v>
      </c>
      <c r="E12" s="13">
        <v>0</v>
      </c>
      <c r="F12" s="13">
        <v>36500</v>
      </c>
      <c r="G12" s="13">
        <v>0</v>
      </c>
      <c r="H12" s="13"/>
      <c r="I12" s="13">
        <f>AVERAGE(D12-E12)</f>
        <v>36500</v>
      </c>
    </row>
    <row r="13" spans="1:9" x14ac:dyDescent="0.25">
      <c r="A13" s="12" t="s">
        <v>22</v>
      </c>
      <c r="B13" s="12" t="s">
        <v>23</v>
      </c>
      <c r="C13" s="13">
        <v>49825</v>
      </c>
      <c r="D13" s="13">
        <v>49825</v>
      </c>
      <c r="E13" s="13">
        <v>0</v>
      </c>
      <c r="F13" s="13">
        <v>49825</v>
      </c>
      <c r="G13" s="13">
        <v>0</v>
      </c>
      <c r="H13" s="13"/>
      <c r="I13" s="13">
        <f>AVERAGE(D13-E13)</f>
        <v>49825</v>
      </c>
    </row>
    <row r="14" spans="1:9" x14ac:dyDescent="0.25">
      <c r="A14" s="12" t="s">
        <v>24</v>
      </c>
      <c r="B14" s="12" t="s">
        <v>25</v>
      </c>
      <c r="C14" s="13">
        <v>35200</v>
      </c>
      <c r="D14" s="13">
        <v>35200</v>
      </c>
      <c r="E14" s="13">
        <v>0</v>
      </c>
      <c r="F14" s="13">
        <v>35200</v>
      </c>
      <c r="G14" s="13">
        <v>0</v>
      </c>
      <c r="H14" s="13"/>
      <c r="I14" s="13">
        <f t="shared" ref="I14:I77" si="0">AVERAGE(D14-E14)</f>
        <v>35200</v>
      </c>
    </row>
    <row r="15" spans="1:9" x14ac:dyDescent="0.25">
      <c r="A15" s="12" t="s">
        <v>26</v>
      </c>
      <c r="B15" s="12" t="s">
        <v>27</v>
      </c>
      <c r="C15" s="13">
        <v>35200</v>
      </c>
      <c r="D15" s="13">
        <v>35200</v>
      </c>
      <c r="E15" s="13">
        <v>0</v>
      </c>
      <c r="F15" s="13">
        <v>35200</v>
      </c>
      <c r="G15" s="13">
        <v>0</v>
      </c>
      <c r="H15" s="13"/>
      <c r="I15" s="13">
        <f t="shared" si="0"/>
        <v>35200</v>
      </c>
    </row>
    <row r="16" spans="1:9" x14ac:dyDescent="0.25">
      <c r="A16" s="12" t="s">
        <v>28</v>
      </c>
      <c r="B16" s="12" t="s">
        <v>29</v>
      </c>
      <c r="C16" s="13">
        <v>43975</v>
      </c>
      <c r="D16" s="13">
        <v>43975</v>
      </c>
      <c r="E16" s="13">
        <v>0</v>
      </c>
      <c r="F16" s="13">
        <v>43975</v>
      </c>
      <c r="G16" s="13">
        <v>0</v>
      </c>
      <c r="H16" s="13"/>
      <c r="I16" s="13">
        <f t="shared" si="0"/>
        <v>43975</v>
      </c>
    </row>
    <row r="17" spans="1:9" x14ac:dyDescent="0.25">
      <c r="A17" s="12" t="s">
        <v>30</v>
      </c>
      <c r="B17" s="12" t="s">
        <v>31</v>
      </c>
      <c r="C17" s="13">
        <v>47550</v>
      </c>
      <c r="D17" s="13">
        <v>47550</v>
      </c>
      <c r="E17" s="13">
        <v>0</v>
      </c>
      <c r="F17" s="13">
        <v>47550</v>
      </c>
      <c r="G17" s="13">
        <v>0</v>
      </c>
      <c r="H17" s="13"/>
      <c r="I17" s="13">
        <f t="shared" si="0"/>
        <v>47550</v>
      </c>
    </row>
    <row r="18" spans="1:9" x14ac:dyDescent="0.25">
      <c r="A18" s="12" t="s">
        <v>32</v>
      </c>
      <c r="B18" s="12" t="s">
        <v>33</v>
      </c>
      <c r="C18" s="13">
        <v>61850</v>
      </c>
      <c r="D18" s="13">
        <v>61850</v>
      </c>
      <c r="E18" s="13">
        <v>0</v>
      </c>
      <c r="F18" s="13">
        <v>61850</v>
      </c>
      <c r="G18" s="13">
        <v>0</v>
      </c>
      <c r="H18" s="13"/>
      <c r="I18" s="13">
        <f t="shared" si="0"/>
        <v>61850</v>
      </c>
    </row>
    <row r="19" spans="1:9" x14ac:dyDescent="0.25">
      <c r="A19" s="12" t="s">
        <v>34</v>
      </c>
      <c r="B19" s="12" t="s">
        <v>35</v>
      </c>
      <c r="C19" s="13">
        <v>55675</v>
      </c>
      <c r="D19" s="13">
        <v>55675</v>
      </c>
      <c r="E19" s="13">
        <v>3.90625E-2</v>
      </c>
      <c r="F19" s="13">
        <v>55674.9609375</v>
      </c>
      <c r="G19" s="13">
        <v>0</v>
      </c>
      <c r="H19" s="13"/>
      <c r="I19" s="13">
        <f t="shared" si="0"/>
        <v>55674.9609375</v>
      </c>
    </row>
    <row r="20" spans="1:9" x14ac:dyDescent="0.25">
      <c r="A20" s="12" t="s">
        <v>36</v>
      </c>
      <c r="B20" s="12" t="s">
        <v>37</v>
      </c>
      <c r="C20" s="13">
        <v>41700</v>
      </c>
      <c r="D20" s="13">
        <v>41700</v>
      </c>
      <c r="E20" s="13">
        <v>0</v>
      </c>
      <c r="F20" s="13">
        <v>41700</v>
      </c>
      <c r="G20" s="13">
        <v>0</v>
      </c>
      <c r="H20" s="13"/>
      <c r="I20" s="13">
        <f t="shared" si="0"/>
        <v>41700</v>
      </c>
    </row>
    <row r="21" spans="1:9" x14ac:dyDescent="0.25">
      <c r="A21" s="12" t="s">
        <v>38</v>
      </c>
      <c r="B21" s="12" t="s">
        <v>39</v>
      </c>
      <c r="C21" s="13">
        <v>43975</v>
      </c>
      <c r="D21" s="13">
        <v>43975</v>
      </c>
      <c r="E21" s="13">
        <v>0.421875</v>
      </c>
      <c r="F21" s="13">
        <v>43974.578125</v>
      </c>
      <c r="G21" s="13">
        <v>0</v>
      </c>
      <c r="H21" s="13"/>
      <c r="I21" s="13">
        <f t="shared" si="0"/>
        <v>43974.578125</v>
      </c>
    </row>
    <row r="22" spans="1:9" x14ac:dyDescent="0.25">
      <c r="A22" s="12" t="s">
        <v>40</v>
      </c>
      <c r="B22" s="12" t="s">
        <v>41</v>
      </c>
      <c r="C22" s="13">
        <v>36500</v>
      </c>
      <c r="D22" s="13">
        <v>36500</v>
      </c>
      <c r="E22" s="13">
        <v>0</v>
      </c>
      <c r="F22" s="13">
        <v>36500</v>
      </c>
      <c r="G22" s="13">
        <v>0</v>
      </c>
      <c r="H22" s="13"/>
      <c r="I22" s="13">
        <f t="shared" si="0"/>
        <v>36500</v>
      </c>
    </row>
    <row r="23" spans="1:9" x14ac:dyDescent="0.25">
      <c r="A23" s="12" t="s">
        <v>42</v>
      </c>
      <c r="B23" s="12" t="s">
        <v>43</v>
      </c>
      <c r="C23" s="13">
        <v>43975</v>
      </c>
      <c r="D23" s="13">
        <v>43975</v>
      </c>
      <c r="E23" s="13">
        <v>0</v>
      </c>
      <c r="F23" s="13">
        <v>43975</v>
      </c>
      <c r="G23" s="13">
        <v>0</v>
      </c>
      <c r="H23" s="13"/>
      <c r="I23" s="13">
        <f t="shared" si="0"/>
        <v>43975</v>
      </c>
    </row>
    <row r="24" spans="1:9" x14ac:dyDescent="0.25">
      <c r="A24" s="12" t="s">
        <v>44</v>
      </c>
      <c r="B24" s="12" t="s">
        <v>41</v>
      </c>
      <c r="C24" s="13">
        <v>45600</v>
      </c>
      <c r="D24" s="13">
        <v>45600</v>
      </c>
      <c r="E24" s="13">
        <v>0</v>
      </c>
      <c r="F24" s="13">
        <v>45600</v>
      </c>
      <c r="G24" s="13">
        <v>0</v>
      </c>
      <c r="H24" s="13"/>
      <c r="I24" s="13">
        <f t="shared" si="0"/>
        <v>45600</v>
      </c>
    </row>
    <row r="25" spans="1:9" x14ac:dyDescent="0.25">
      <c r="A25" s="12" t="s">
        <v>45</v>
      </c>
      <c r="B25" s="12" t="s">
        <v>46</v>
      </c>
      <c r="C25" s="13">
        <v>46575</v>
      </c>
      <c r="D25" s="13">
        <v>46575</v>
      </c>
      <c r="E25" s="13">
        <v>0</v>
      </c>
      <c r="F25" s="13">
        <v>46575</v>
      </c>
      <c r="G25" s="13">
        <v>0</v>
      </c>
      <c r="H25" s="13"/>
      <c r="I25" s="13">
        <f t="shared" si="0"/>
        <v>46575</v>
      </c>
    </row>
    <row r="26" spans="1:9" x14ac:dyDescent="0.25">
      <c r="A26" s="12" t="s">
        <v>47</v>
      </c>
      <c r="B26" s="12" t="s">
        <v>23</v>
      </c>
      <c r="C26" s="13">
        <v>50150</v>
      </c>
      <c r="D26" s="13">
        <v>50150</v>
      </c>
      <c r="E26" s="13">
        <v>0</v>
      </c>
      <c r="F26" s="13">
        <v>50150</v>
      </c>
      <c r="G26" s="13">
        <v>0</v>
      </c>
      <c r="H26" s="13"/>
      <c r="I26" s="13">
        <f t="shared" si="0"/>
        <v>50150</v>
      </c>
    </row>
    <row r="27" spans="1:9" x14ac:dyDescent="0.25">
      <c r="A27" s="12" t="s">
        <v>48</v>
      </c>
      <c r="B27" s="12" t="s">
        <v>49</v>
      </c>
      <c r="C27" s="13">
        <v>36500</v>
      </c>
      <c r="D27" s="13">
        <v>36500</v>
      </c>
      <c r="E27" s="13">
        <v>0</v>
      </c>
      <c r="F27" s="13">
        <v>36500</v>
      </c>
      <c r="G27" s="13">
        <v>0</v>
      </c>
      <c r="H27" s="13"/>
      <c r="I27" s="13">
        <f t="shared" si="0"/>
        <v>36500</v>
      </c>
    </row>
    <row r="28" spans="1:9" x14ac:dyDescent="0.25">
      <c r="A28" s="12" t="s">
        <v>50</v>
      </c>
      <c r="B28" s="12" t="s">
        <v>51</v>
      </c>
      <c r="C28" s="13">
        <v>34550</v>
      </c>
      <c r="D28" s="13">
        <v>34550</v>
      </c>
      <c r="E28" s="13">
        <v>0</v>
      </c>
      <c r="F28" s="13">
        <v>34550</v>
      </c>
      <c r="G28" s="13">
        <v>0</v>
      </c>
      <c r="H28" s="13"/>
      <c r="I28" s="13">
        <f t="shared" si="0"/>
        <v>34550</v>
      </c>
    </row>
    <row r="29" spans="1:9" x14ac:dyDescent="0.25">
      <c r="A29" s="12" t="s">
        <v>52</v>
      </c>
      <c r="B29" s="12" t="s">
        <v>53</v>
      </c>
      <c r="C29" s="13">
        <v>37800</v>
      </c>
      <c r="D29" s="13">
        <v>37800</v>
      </c>
      <c r="E29" s="13">
        <v>0</v>
      </c>
      <c r="F29" s="13">
        <v>37800</v>
      </c>
      <c r="G29" s="13">
        <v>0</v>
      </c>
      <c r="H29" s="13"/>
      <c r="I29" s="13">
        <f t="shared" si="0"/>
        <v>37800</v>
      </c>
    </row>
    <row r="30" spans="1:9" x14ac:dyDescent="0.25">
      <c r="A30" s="12" t="s">
        <v>54</v>
      </c>
      <c r="B30" s="12" t="s">
        <v>55</v>
      </c>
      <c r="C30" s="13">
        <v>37150</v>
      </c>
      <c r="D30" s="13">
        <v>37150</v>
      </c>
      <c r="E30" s="13">
        <v>0</v>
      </c>
      <c r="F30" s="13">
        <v>37150</v>
      </c>
      <c r="G30" s="13">
        <v>0</v>
      </c>
      <c r="H30" s="13"/>
      <c r="I30" s="13">
        <f t="shared" si="0"/>
        <v>37150</v>
      </c>
    </row>
    <row r="31" spans="1:9" x14ac:dyDescent="0.25">
      <c r="A31" s="12" t="s">
        <v>56</v>
      </c>
      <c r="B31" s="12" t="s">
        <v>21</v>
      </c>
      <c r="C31" s="13">
        <v>46900</v>
      </c>
      <c r="D31" s="13">
        <v>46900</v>
      </c>
      <c r="E31" s="13">
        <v>0</v>
      </c>
      <c r="F31" s="13">
        <v>46900</v>
      </c>
      <c r="G31" s="13">
        <v>0</v>
      </c>
      <c r="H31" s="13"/>
      <c r="I31" s="13">
        <f t="shared" si="0"/>
        <v>46900</v>
      </c>
    </row>
    <row r="32" spans="1:9" x14ac:dyDescent="0.25">
      <c r="A32" s="12" t="s">
        <v>57</v>
      </c>
      <c r="B32" s="12" t="s">
        <v>21</v>
      </c>
      <c r="C32" s="13">
        <v>41375</v>
      </c>
      <c r="D32" s="13">
        <v>41375</v>
      </c>
      <c r="E32" s="13">
        <v>0</v>
      </c>
      <c r="F32" s="13">
        <v>41375</v>
      </c>
      <c r="G32" s="13">
        <v>0</v>
      </c>
      <c r="H32" s="13"/>
      <c r="I32" s="13">
        <f t="shared" si="0"/>
        <v>41375</v>
      </c>
    </row>
    <row r="33" spans="1:9" x14ac:dyDescent="0.25">
      <c r="A33" s="12" t="s">
        <v>58</v>
      </c>
      <c r="B33" s="12" t="s">
        <v>59</v>
      </c>
      <c r="C33" s="13">
        <v>61200</v>
      </c>
      <c r="D33" s="13">
        <v>61200</v>
      </c>
      <c r="E33" s="13">
        <v>0</v>
      </c>
      <c r="F33" s="13">
        <v>61200</v>
      </c>
      <c r="G33" s="13">
        <v>0</v>
      </c>
      <c r="H33" s="13"/>
      <c r="I33" s="13">
        <f t="shared" si="0"/>
        <v>61200</v>
      </c>
    </row>
    <row r="34" spans="1:9" x14ac:dyDescent="0.25">
      <c r="A34" s="12" t="s">
        <v>60</v>
      </c>
      <c r="B34" s="12" t="s">
        <v>61</v>
      </c>
      <c r="C34" s="13">
        <v>39750</v>
      </c>
      <c r="D34" s="13">
        <v>39750</v>
      </c>
      <c r="E34" s="13">
        <v>0</v>
      </c>
      <c r="F34" s="13">
        <v>39750</v>
      </c>
      <c r="G34" s="13">
        <v>0</v>
      </c>
      <c r="H34" s="13"/>
      <c r="I34" s="13">
        <f t="shared" si="0"/>
        <v>39750</v>
      </c>
    </row>
    <row r="35" spans="1:9" x14ac:dyDescent="0.25">
      <c r="A35" s="12" t="s">
        <v>62</v>
      </c>
      <c r="B35" s="12" t="s">
        <v>63</v>
      </c>
      <c r="C35" s="13">
        <v>35850</v>
      </c>
      <c r="D35" s="13">
        <v>35850</v>
      </c>
      <c r="E35" s="13">
        <v>0</v>
      </c>
      <c r="F35" s="13">
        <v>35850</v>
      </c>
      <c r="G35" s="13">
        <v>0</v>
      </c>
      <c r="H35" s="13"/>
      <c r="I35" s="13">
        <f t="shared" si="0"/>
        <v>35850</v>
      </c>
    </row>
    <row r="36" spans="1:9" x14ac:dyDescent="0.25">
      <c r="A36" s="12" t="s">
        <v>64</v>
      </c>
      <c r="B36" s="12" t="s">
        <v>65</v>
      </c>
      <c r="C36" s="13">
        <v>41700</v>
      </c>
      <c r="D36" s="13">
        <v>41700</v>
      </c>
      <c r="E36" s="13">
        <v>0</v>
      </c>
      <c r="F36" s="13">
        <v>41700</v>
      </c>
      <c r="G36" s="13">
        <v>0</v>
      </c>
      <c r="H36" s="13"/>
      <c r="I36" s="13">
        <f t="shared" si="0"/>
        <v>41700</v>
      </c>
    </row>
    <row r="37" spans="1:9" x14ac:dyDescent="0.25">
      <c r="A37" s="12" t="s">
        <v>66</v>
      </c>
      <c r="B37" s="12" t="s">
        <v>53</v>
      </c>
      <c r="C37" s="13">
        <v>36500</v>
      </c>
      <c r="D37" s="13">
        <v>36500</v>
      </c>
      <c r="E37" s="13">
        <v>0</v>
      </c>
      <c r="F37" s="13">
        <v>36500</v>
      </c>
      <c r="G37" s="13">
        <v>0</v>
      </c>
      <c r="H37" s="13"/>
      <c r="I37" s="13">
        <f t="shared" si="0"/>
        <v>36500</v>
      </c>
    </row>
    <row r="38" spans="1:9" x14ac:dyDescent="0.25">
      <c r="A38" s="12" t="s">
        <v>67</v>
      </c>
      <c r="B38" s="12" t="s">
        <v>68</v>
      </c>
      <c r="C38" s="13">
        <v>52100</v>
      </c>
      <c r="D38" s="13">
        <v>52100</v>
      </c>
      <c r="E38" s="13">
        <v>0</v>
      </c>
      <c r="F38" s="13">
        <v>52100</v>
      </c>
      <c r="G38" s="13">
        <v>0</v>
      </c>
      <c r="H38" s="13"/>
      <c r="I38" s="13">
        <f t="shared" si="0"/>
        <v>52100</v>
      </c>
    </row>
    <row r="39" spans="1:9" x14ac:dyDescent="0.25">
      <c r="A39" s="12" t="s">
        <v>69</v>
      </c>
      <c r="B39" s="12" t="s">
        <v>70</v>
      </c>
      <c r="C39" s="13">
        <v>43325</v>
      </c>
      <c r="D39" s="13">
        <v>43325</v>
      </c>
      <c r="E39" s="13">
        <v>0</v>
      </c>
      <c r="F39" s="13">
        <v>43325</v>
      </c>
      <c r="G39" s="13">
        <v>0</v>
      </c>
      <c r="H39" s="13"/>
      <c r="I39" s="13">
        <f t="shared" si="0"/>
        <v>43325</v>
      </c>
    </row>
    <row r="40" spans="1:9" x14ac:dyDescent="0.25">
      <c r="A40" s="12" t="s">
        <v>71</v>
      </c>
      <c r="B40" s="12" t="s">
        <v>72</v>
      </c>
      <c r="C40" s="13">
        <v>40725</v>
      </c>
      <c r="D40" s="13">
        <v>40725</v>
      </c>
      <c r="E40" s="13">
        <v>0</v>
      </c>
      <c r="F40" s="13">
        <v>40725</v>
      </c>
      <c r="G40" s="13">
        <v>0</v>
      </c>
      <c r="H40" s="13"/>
      <c r="I40" s="13">
        <f t="shared" si="0"/>
        <v>40725</v>
      </c>
    </row>
    <row r="41" spans="1:9" x14ac:dyDescent="0.25">
      <c r="A41" s="12" t="s">
        <v>73</v>
      </c>
      <c r="B41" s="12" t="s">
        <v>63</v>
      </c>
      <c r="C41" s="13">
        <v>57300</v>
      </c>
      <c r="D41" s="13">
        <v>57300</v>
      </c>
      <c r="E41" s="13">
        <v>0</v>
      </c>
      <c r="F41" s="13">
        <v>57300</v>
      </c>
      <c r="G41" s="13">
        <v>0</v>
      </c>
      <c r="H41" s="13"/>
      <c r="I41" s="13">
        <f t="shared" si="0"/>
        <v>57300</v>
      </c>
    </row>
    <row r="42" spans="1:9" x14ac:dyDescent="0.25">
      <c r="A42" s="12" t="s">
        <v>74</v>
      </c>
      <c r="B42" s="12" t="s">
        <v>75</v>
      </c>
      <c r="C42" s="13">
        <v>49175</v>
      </c>
      <c r="D42" s="13">
        <v>49175</v>
      </c>
      <c r="E42" s="13">
        <v>0</v>
      </c>
      <c r="F42" s="13">
        <v>49175</v>
      </c>
      <c r="G42" s="13">
        <v>0</v>
      </c>
      <c r="H42" s="13"/>
      <c r="I42" s="13">
        <f t="shared" si="0"/>
        <v>49175</v>
      </c>
    </row>
    <row r="43" spans="1:9" x14ac:dyDescent="0.25">
      <c r="A43" s="12" t="s">
        <v>76</v>
      </c>
      <c r="B43" s="12" t="s">
        <v>77</v>
      </c>
      <c r="C43" s="13">
        <v>36175</v>
      </c>
      <c r="D43" s="13">
        <v>36175</v>
      </c>
      <c r="E43" s="13">
        <v>0</v>
      </c>
      <c r="F43" s="13">
        <v>36175</v>
      </c>
      <c r="G43" s="13">
        <v>0</v>
      </c>
      <c r="H43" s="13"/>
      <c r="I43" s="13">
        <f t="shared" si="0"/>
        <v>36175</v>
      </c>
    </row>
    <row r="44" spans="1:9" x14ac:dyDescent="0.25">
      <c r="A44" s="12" t="s">
        <v>78</v>
      </c>
      <c r="B44" s="12" t="s">
        <v>61</v>
      </c>
      <c r="C44" s="13">
        <v>36175</v>
      </c>
      <c r="D44" s="13">
        <v>36175</v>
      </c>
      <c r="E44" s="13">
        <v>1.73046875</v>
      </c>
      <c r="F44" s="13">
        <v>36173.26953125</v>
      </c>
      <c r="G44" s="13">
        <v>0</v>
      </c>
      <c r="H44" s="13"/>
      <c r="I44" s="13">
        <f t="shared" si="0"/>
        <v>36173.26953125</v>
      </c>
    </row>
    <row r="45" spans="1:9" x14ac:dyDescent="0.25">
      <c r="A45" s="12" t="s">
        <v>79</v>
      </c>
      <c r="B45" s="12" t="s">
        <v>80</v>
      </c>
      <c r="C45" s="13">
        <v>37475</v>
      </c>
      <c r="D45" s="13">
        <v>37475</v>
      </c>
      <c r="E45" s="13">
        <v>0</v>
      </c>
      <c r="F45" s="13">
        <v>37475</v>
      </c>
      <c r="G45" s="13">
        <v>0</v>
      </c>
      <c r="H45" s="13"/>
      <c r="I45" s="13">
        <f t="shared" si="0"/>
        <v>37475</v>
      </c>
    </row>
    <row r="46" spans="1:9" x14ac:dyDescent="0.25">
      <c r="A46" s="12" t="s">
        <v>81</v>
      </c>
      <c r="B46" s="12" t="s">
        <v>61</v>
      </c>
      <c r="C46" s="13">
        <v>38125</v>
      </c>
      <c r="D46" s="13">
        <v>38125</v>
      </c>
      <c r="E46" s="13">
        <v>0</v>
      </c>
      <c r="F46" s="13">
        <v>38125</v>
      </c>
      <c r="G46" s="13">
        <v>0</v>
      </c>
      <c r="H46" s="13"/>
      <c r="I46" s="13">
        <f t="shared" si="0"/>
        <v>38125</v>
      </c>
    </row>
    <row r="47" spans="1:9" x14ac:dyDescent="0.25">
      <c r="A47" s="12" t="s">
        <v>82</v>
      </c>
      <c r="B47" s="12" t="s">
        <v>83</v>
      </c>
      <c r="C47" s="13">
        <v>41050</v>
      </c>
      <c r="D47" s="13">
        <v>41050</v>
      </c>
      <c r="E47" s="13">
        <v>0</v>
      </c>
      <c r="F47" s="13">
        <v>41050</v>
      </c>
      <c r="G47" s="13">
        <v>0</v>
      </c>
      <c r="H47" s="13"/>
      <c r="I47" s="13">
        <f t="shared" si="0"/>
        <v>41050</v>
      </c>
    </row>
    <row r="48" spans="1:9" x14ac:dyDescent="0.25">
      <c r="A48" s="12" t="s">
        <v>84</v>
      </c>
      <c r="B48" s="12" t="s">
        <v>85</v>
      </c>
      <c r="C48" s="13">
        <v>37475</v>
      </c>
      <c r="D48" s="13">
        <v>37475</v>
      </c>
      <c r="E48" s="13">
        <v>0</v>
      </c>
      <c r="F48" s="13">
        <v>37475</v>
      </c>
      <c r="G48" s="13">
        <v>0</v>
      </c>
      <c r="H48" s="13"/>
      <c r="I48" s="13">
        <f t="shared" si="0"/>
        <v>37475</v>
      </c>
    </row>
    <row r="49" spans="1:9" x14ac:dyDescent="0.25">
      <c r="A49" s="12" t="s">
        <v>86</v>
      </c>
      <c r="B49" s="12" t="s">
        <v>87</v>
      </c>
      <c r="C49" s="13">
        <v>62825</v>
      </c>
      <c r="D49" s="13">
        <v>62825</v>
      </c>
      <c r="E49" s="13">
        <v>0</v>
      </c>
      <c r="F49" s="13">
        <v>62825</v>
      </c>
      <c r="G49" s="13">
        <v>0</v>
      </c>
      <c r="H49" s="13"/>
      <c r="I49" s="13">
        <f t="shared" si="0"/>
        <v>62825</v>
      </c>
    </row>
    <row r="50" spans="1:9" x14ac:dyDescent="0.25">
      <c r="A50" s="12" t="s">
        <v>88</v>
      </c>
      <c r="B50" s="12" t="s">
        <v>89</v>
      </c>
      <c r="C50" s="13">
        <v>36175</v>
      </c>
      <c r="D50" s="13">
        <v>36175</v>
      </c>
      <c r="E50" s="13">
        <v>0</v>
      </c>
      <c r="F50" s="13">
        <v>36175</v>
      </c>
      <c r="G50" s="13">
        <v>0</v>
      </c>
      <c r="H50" s="13"/>
      <c r="I50" s="13">
        <f t="shared" si="0"/>
        <v>36175</v>
      </c>
    </row>
    <row r="51" spans="1:9" x14ac:dyDescent="0.25">
      <c r="A51" s="12" t="s">
        <v>90</v>
      </c>
      <c r="B51" s="12" t="s">
        <v>91</v>
      </c>
      <c r="C51" s="13">
        <v>44300</v>
      </c>
      <c r="D51" s="13">
        <v>44300</v>
      </c>
      <c r="E51" s="13">
        <v>0</v>
      </c>
      <c r="F51" s="13">
        <v>44300</v>
      </c>
      <c r="G51" s="13">
        <v>0</v>
      </c>
      <c r="H51" s="13"/>
      <c r="I51" s="13">
        <f t="shared" si="0"/>
        <v>44300</v>
      </c>
    </row>
    <row r="52" spans="1:9" x14ac:dyDescent="0.25">
      <c r="A52" s="12" t="s">
        <v>92</v>
      </c>
      <c r="B52" s="12" t="s">
        <v>93</v>
      </c>
      <c r="C52" s="13">
        <v>37150</v>
      </c>
      <c r="D52" s="13">
        <v>37150</v>
      </c>
      <c r="E52" s="13">
        <v>0</v>
      </c>
      <c r="F52" s="13">
        <v>37150</v>
      </c>
      <c r="G52" s="13">
        <v>0</v>
      </c>
      <c r="H52" s="13"/>
      <c r="I52" s="13">
        <f t="shared" si="0"/>
        <v>37150</v>
      </c>
    </row>
    <row r="53" spans="1:9" x14ac:dyDescent="0.25">
      <c r="A53" s="12" t="s">
        <v>94</v>
      </c>
      <c r="B53" s="12" t="s">
        <v>95</v>
      </c>
      <c r="C53" s="13">
        <v>36500</v>
      </c>
      <c r="D53" s="13">
        <v>36500</v>
      </c>
      <c r="E53" s="13">
        <v>0</v>
      </c>
      <c r="F53" s="13">
        <v>36500</v>
      </c>
      <c r="G53" s="13">
        <v>0</v>
      </c>
      <c r="H53" s="13"/>
      <c r="I53" s="13">
        <f t="shared" si="0"/>
        <v>36500</v>
      </c>
    </row>
    <row r="54" spans="1:9" x14ac:dyDescent="0.25">
      <c r="A54" s="12" t="s">
        <v>96</v>
      </c>
      <c r="B54" s="12" t="s">
        <v>97</v>
      </c>
      <c r="C54" s="13">
        <v>42350</v>
      </c>
      <c r="D54" s="13">
        <v>42350</v>
      </c>
      <c r="E54" s="13">
        <v>0</v>
      </c>
      <c r="F54" s="13">
        <v>42350</v>
      </c>
      <c r="G54" s="13">
        <v>0</v>
      </c>
      <c r="H54" s="13"/>
      <c r="I54" s="13">
        <f t="shared" si="0"/>
        <v>42350</v>
      </c>
    </row>
    <row r="55" spans="1:9" x14ac:dyDescent="0.25">
      <c r="A55" s="12" t="s">
        <v>98</v>
      </c>
      <c r="B55" s="12" t="s">
        <v>99</v>
      </c>
      <c r="C55" s="13">
        <v>35525</v>
      </c>
      <c r="D55" s="13">
        <v>35525</v>
      </c>
      <c r="E55" s="13">
        <v>0</v>
      </c>
      <c r="F55" s="13">
        <v>35525</v>
      </c>
      <c r="G55" s="13">
        <v>0</v>
      </c>
      <c r="H55" s="13"/>
      <c r="I55" s="13">
        <f t="shared" si="0"/>
        <v>35525</v>
      </c>
    </row>
    <row r="56" spans="1:9" x14ac:dyDescent="0.25">
      <c r="A56" s="12" t="s">
        <v>100</v>
      </c>
      <c r="B56" s="12" t="s">
        <v>101</v>
      </c>
      <c r="C56" s="13">
        <v>35200</v>
      </c>
      <c r="D56" s="13">
        <v>35200</v>
      </c>
      <c r="E56" s="13">
        <v>0</v>
      </c>
      <c r="F56" s="13">
        <v>35200</v>
      </c>
      <c r="G56" s="13">
        <v>0</v>
      </c>
      <c r="H56" s="13"/>
      <c r="I56" s="13">
        <f t="shared" si="0"/>
        <v>35200</v>
      </c>
    </row>
    <row r="57" spans="1:9" x14ac:dyDescent="0.25">
      <c r="A57" s="12" t="s">
        <v>102</v>
      </c>
      <c r="B57" s="12" t="s">
        <v>103</v>
      </c>
      <c r="C57" s="13">
        <v>36175</v>
      </c>
      <c r="D57" s="13">
        <v>36175</v>
      </c>
      <c r="E57" s="13">
        <v>0</v>
      </c>
      <c r="F57" s="13">
        <v>36175</v>
      </c>
      <c r="G57" s="13">
        <v>0</v>
      </c>
      <c r="H57" s="13"/>
      <c r="I57" s="13">
        <f t="shared" si="0"/>
        <v>36175</v>
      </c>
    </row>
    <row r="58" spans="1:9" x14ac:dyDescent="0.25">
      <c r="A58" s="12" t="s">
        <v>104</v>
      </c>
      <c r="B58" s="12" t="s">
        <v>105</v>
      </c>
      <c r="C58" s="13">
        <v>36500</v>
      </c>
      <c r="D58" s="13">
        <v>36500</v>
      </c>
      <c r="E58" s="13">
        <v>0</v>
      </c>
      <c r="F58" s="13">
        <v>36500</v>
      </c>
      <c r="G58" s="13">
        <v>0</v>
      </c>
      <c r="H58" s="13"/>
      <c r="I58" s="13">
        <f t="shared" si="0"/>
        <v>36500</v>
      </c>
    </row>
    <row r="59" spans="1:9" x14ac:dyDescent="0.25">
      <c r="A59" s="12" t="s">
        <v>106</v>
      </c>
      <c r="B59" s="12" t="s">
        <v>107</v>
      </c>
      <c r="C59" s="13">
        <v>34550</v>
      </c>
      <c r="D59" s="13">
        <v>34550</v>
      </c>
      <c r="E59" s="13">
        <v>0</v>
      </c>
      <c r="F59" s="13">
        <v>34550</v>
      </c>
      <c r="G59" s="13">
        <v>0</v>
      </c>
      <c r="H59" s="13"/>
      <c r="I59" s="13">
        <f t="shared" si="0"/>
        <v>34550</v>
      </c>
    </row>
    <row r="60" spans="1:9" x14ac:dyDescent="0.25">
      <c r="A60" s="12" t="s">
        <v>108</v>
      </c>
      <c r="B60" s="12" t="s">
        <v>61</v>
      </c>
      <c r="C60" s="13">
        <v>36825</v>
      </c>
      <c r="D60" s="13">
        <v>36825</v>
      </c>
      <c r="E60" s="13">
        <v>0</v>
      </c>
      <c r="F60" s="13">
        <v>36825</v>
      </c>
      <c r="G60" s="13">
        <v>0</v>
      </c>
      <c r="H60" s="13"/>
      <c r="I60" s="13">
        <f t="shared" si="0"/>
        <v>36825</v>
      </c>
    </row>
    <row r="61" spans="1:9" x14ac:dyDescent="0.25">
      <c r="A61" s="12" t="s">
        <v>109</v>
      </c>
      <c r="B61" s="12" t="s">
        <v>110</v>
      </c>
      <c r="C61" s="13">
        <v>35525</v>
      </c>
      <c r="D61" s="13">
        <v>35525</v>
      </c>
      <c r="E61" s="13">
        <v>0</v>
      </c>
      <c r="F61" s="13">
        <v>35525</v>
      </c>
      <c r="G61" s="13">
        <v>0</v>
      </c>
      <c r="H61" s="13"/>
      <c r="I61" s="13">
        <f t="shared" si="0"/>
        <v>35525</v>
      </c>
    </row>
    <row r="62" spans="1:9" x14ac:dyDescent="0.25">
      <c r="A62" s="12" t="s">
        <v>111</v>
      </c>
      <c r="B62" s="12" t="s">
        <v>112</v>
      </c>
      <c r="C62" s="13">
        <v>44300</v>
      </c>
      <c r="D62" s="13">
        <v>44300</v>
      </c>
      <c r="E62" s="13">
        <v>0</v>
      </c>
      <c r="F62" s="13">
        <v>44300</v>
      </c>
      <c r="G62" s="13">
        <v>0</v>
      </c>
      <c r="H62" s="13"/>
      <c r="I62" s="13">
        <f t="shared" si="0"/>
        <v>44300</v>
      </c>
    </row>
    <row r="63" spans="1:9" x14ac:dyDescent="0.25">
      <c r="A63" s="12" t="s">
        <v>113</v>
      </c>
      <c r="B63" s="12" t="s">
        <v>114</v>
      </c>
      <c r="C63" s="13">
        <v>50150</v>
      </c>
      <c r="D63" s="13">
        <v>50150</v>
      </c>
      <c r="E63" s="13">
        <v>0</v>
      </c>
      <c r="F63" s="13">
        <v>50150</v>
      </c>
      <c r="G63" s="13">
        <v>0</v>
      </c>
      <c r="H63" s="13"/>
      <c r="I63" s="13">
        <f t="shared" si="0"/>
        <v>50150</v>
      </c>
    </row>
    <row r="64" spans="1:9" x14ac:dyDescent="0.25">
      <c r="A64" s="12" t="s">
        <v>115</v>
      </c>
      <c r="B64" s="12" t="s">
        <v>116</v>
      </c>
      <c r="C64" s="13">
        <v>42350</v>
      </c>
      <c r="D64" s="13">
        <v>42350</v>
      </c>
      <c r="E64" s="13">
        <v>0</v>
      </c>
      <c r="F64" s="13">
        <v>42350</v>
      </c>
      <c r="G64" s="13">
        <v>0</v>
      </c>
      <c r="H64" s="13"/>
      <c r="I64" s="13">
        <f t="shared" si="0"/>
        <v>42350</v>
      </c>
    </row>
    <row r="65" spans="1:9" x14ac:dyDescent="0.25">
      <c r="A65" s="12" t="s">
        <v>117</v>
      </c>
      <c r="B65" s="12" t="s">
        <v>118</v>
      </c>
      <c r="C65" s="13">
        <v>34550</v>
      </c>
      <c r="D65" s="13">
        <v>34550</v>
      </c>
      <c r="E65" s="13">
        <v>0</v>
      </c>
      <c r="F65" s="13">
        <v>34550</v>
      </c>
      <c r="G65" s="13">
        <v>0</v>
      </c>
      <c r="H65" s="13"/>
      <c r="I65" s="13">
        <f t="shared" si="0"/>
        <v>34550</v>
      </c>
    </row>
    <row r="66" spans="1:9" x14ac:dyDescent="0.25">
      <c r="A66" s="12" t="s">
        <v>119</v>
      </c>
      <c r="B66" s="12" t="s">
        <v>120</v>
      </c>
      <c r="C66" s="13">
        <v>43650</v>
      </c>
      <c r="D66" s="13">
        <v>43650</v>
      </c>
      <c r="E66" s="13">
        <v>0</v>
      </c>
      <c r="F66" s="13">
        <v>43650</v>
      </c>
      <c r="G66" s="13">
        <v>0</v>
      </c>
      <c r="H66" s="13"/>
      <c r="I66" s="13">
        <f t="shared" si="0"/>
        <v>43650</v>
      </c>
    </row>
    <row r="67" spans="1:9" x14ac:dyDescent="0.25">
      <c r="A67" s="12" t="s">
        <v>121</v>
      </c>
      <c r="B67" s="12" t="s">
        <v>122</v>
      </c>
      <c r="C67" s="13">
        <v>37475</v>
      </c>
      <c r="D67" s="13">
        <v>37475</v>
      </c>
      <c r="E67" s="13">
        <v>0</v>
      </c>
      <c r="F67" s="13">
        <v>37475</v>
      </c>
      <c r="G67" s="13">
        <v>0</v>
      </c>
      <c r="H67" s="13"/>
      <c r="I67" s="13">
        <f t="shared" si="0"/>
        <v>37475</v>
      </c>
    </row>
    <row r="68" spans="1:9" x14ac:dyDescent="0.25">
      <c r="A68" s="12" t="s">
        <v>123</v>
      </c>
      <c r="B68" s="12" t="s">
        <v>124</v>
      </c>
      <c r="C68" s="13">
        <v>37800</v>
      </c>
      <c r="D68" s="13">
        <v>37800</v>
      </c>
      <c r="E68" s="13">
        <v>0</v>
      </c>
      <c r="F68" s="13">
        <v>37800</v>
      </c>
      <c r="G68" s="13">
        <v>0</v>
      </c>
      <c r="H68" s="13"/>
      <c r="I68" s="13">
        <f t="shared" si="0"/>
        <v>37800</v>
      </c>
    </row>
    <row r="69" spans="1:9" x14ac:dyDescent="0.25">
      <c r="A69" s="12" t="s">
        <v>125</v>
      </c>
      <c r="B69" s="12" t="s">
        <v>126</v>
      </c>
      <c r="C69" s="13">
        <v>50150</v>
      </c>
      <c r="D69" s="13">
        <v>50150</v>
      </c>
      <c r="E69" s="13">
        <v>0</v>
      </c>
      <c r="F69" s="13">
        <v>50150</v>
      </c>
      <c r="G69" s="13">
        <v>0</v>
      </c>
      <c r="H69" s="13"/>
      <c r="I69" s="13">
        <f t="shared" si="0"/>
        <v>50150</v>
      </c>
    </row>
    <row r="70" spans="1:9" x14ac:dyDescent="0.25">
      <c r="A70" s="12" t="s">
        <v>127</v>
      </c>
      <c r="B70" s="12" t="s">
        <v>128</v>
      </c>
      <c r="C70" s="13">
        <v>39100</v>
      </c>
      <c r="D70" s="13">
        <v>39100</v>
      </c>
      <c r="E70" s="13">
        <v>0</v>
      </c>
      <c r="F70" s="13">
        <v>39100</v>
      </c>
      <c r="G70" s="13">
        <v>0</v>
      </c>
      <c r="H70" s="13"/>
      <c r="I70" s="13">
        <f t="shared" si="0"/>
        <v>39100</v>
      </c>
    </row>
    <row r="71" spans="1:9" x14ac:dyDescent="0.25">
      <c r="A71" s="12" t="s">
        <v>129</v>
      </c>
      <c r="B71" s="12" t="s">
        <v>130</v>
      </c>
      <c r="C71" s="13">
        <v>41700</v>
      </c>
      <c r="D71" s="13">
        <v>41700</v>
      </c>
      <c r="E71" s="13">
        <v>0</v>
      </c>
      <c r="F71" s="13">
        <v>41700</v>
      </c>
      <c r="G71" s="13">
        <v>0</v>
      </c>
      <c r="H71" s="13"/>
      <c r="I71" s="13">
        <f t="shared" si="0"/>
        <v>41700</v>
      </c>
    </row>
    <row r="72" spans="1:9" x14ac:dyDescent="0.25">
      <c r="A72" s="12" t="s">
        <v>131</v>
      </c>
      <c r="B72" s="12" t="s">
        <v>23</v>
      </c>
      <c r="C72" s="13">
        <v>35850</v>
      </c>
      <c r="D72" s="13">
        <v>35850</v>
      </c>
      <c r="E72" s="13">
        <v>0</v>
      </c>
      <c r="F72" s="13">
        <v>35850</v>
      </c>
      <c r="G72" s="13">
        <v>0</v>
      </c>
      <c r="H72" s="13"/>
      <c r="I72" s="13">
        <f t="shared" si="0"/>
        <v>35850</v>
      </c>
    </row>
    <row r="73" spans="1:9" x14ac:dyDescent="0.25">
      <c r="A73" s="12" t="s">
        <v>132</v>
      </c>
      <c r="B73" s="12" t="s">
        <v>133</v>
      </c>
      <c r="C73" s="13">
        <v>35525</v>
      </c>
      <c r="D73" s="13">
        <v>35525</v>
      </c>
      <c r="E73" s="13">
        <v>0.16015625</v>
      </c>
      <c r="F73" s="13">
        <v>35524.83984375</v>
      </c>
      <c r="G73" s="13">
        <v>0</v>
      </c>
      <c r="H73" s="13"/>
      <c r="I73" s="13">
        <f t="shared" si="0"/>
        <v>35524.83984375</v>
      </c>
    </row>
    <row r="74" spans="1:9" x14ac:dyDescent="0.25">
      <c r="A74" s="12" t="s">
        <v>134</v>
      </c>
      <c r="B74" s="12" t="s">
        <v>135</v>
      </c>
      <c r="C74" s="13">
        <v>34875</v>
      </c>
      <c r="D74" s="13">
        <v>34875</v>
      </c>
      <c r="E74" s="13">
        <v>0</v>
      </c>
      <c r="F74" s="13">
        <v>34875</v>
      </c>
      <c r="G74" s="13">
        <v>0</v>
      </c>
      <c r="H74" s="13"/>
      <c r="I74" s="13">
        <f t="shared" si="0"/>
        <v>34875</v>
      </c>
    </row>
    <row r="75" spans="1:9" x14ac:dyDescent="0.25">
      <c r="A75" s="12" t="s">
        <v>136</v>
      </c>
      <c r="B75" s="12" t="s">
        <v>137</v>
      </c>
      <c r="C75" s="13">
        <v>39100</v>
      </c>
      <c r="D75" s="13">
        <v>39100</v>
      </c>
      <c r="E75" s="13">
        <v>0</v>
      </c>
      <c r="F75" s="13">
        <v>39100</v>
      </c>
      <c r="G75" s="13">
        <v>0</v>
      </c>
      <c r="H75" s="13"/>
      <c r="I75" s="13">
        <f t="shared" si="0"/>
        <v>39100</v>
      </c>
    </row>
    <row r="76" spans="1:9" x14ac:dyDescent="0.25">
      <c r="A76" s="12" t="s">
        <v>138</v>
      </c>
      <c r="B76" s="12" t="s">
        <v>61</v>
      </c>
      <c r="C76" s="13">
        <v>36175</v>
      </c>
      <c r="D76" s="13">
        <v>36175</v>
      </c>
      <c r="E76" s="13">
        <v>0.1796875</v>
      </c>
      <c r="F76" s="13">
        <v>36174.8203125</v>
      </c>
      <c r="G76" s="13">
        <v>0</v>
      </c>
      <c r="H76" s="13"/>
      <c r="I76" s="13">
        <f t="shared" si="0"/>
        <v>36174.8203125</v>
      </c>
    </row>
    <row r="77" spans="1:9" x14ac:dyDescent="0.25">
      <c r="A77" s="12" t="s">
        <v>139</v>
      </c>
      <c r="B77" s="12" t="s">
        <v>140</v>
      </c>
      <c r="C77" s="13">
        <v>59900</v>
      </c>
      <c r="D77" s="13">
        <v>59900</v>
      </c>
      <c r="E77" s="13">
        <v>0</v>
      </c>
      <c r="F77" s="13">
        <v>59900</v>
      </c>
      <c r="G77" s="13">
        <v>0</v>
      </c>
      <c r="H77" s="13"/>
      <c r="I77" s="13">
        <f t="shared" si="0"/>
        <v>59900</v>
      </c>
    </row>
    <row r="78" spans="1:9" x14ac:dyDescent="0.25">
      <c r="A78" s="12" t="s">
        <v>141</v>
      </c>
      <c r="B78" s="12" t="s">
        <v>142</v>
      </c>
      <c r="C78" s="13">
        <v>37150</v>
      </c>
      <c r="D78" s="13">
        <v>37150</v>
      </c>
      <c r="E78" s="13">
        <v>0</v>
      </c>
      <c r="F78" s="13">
        <v>37150</v>
      </c>
      <c r="G78" s="13">
        <v>0</v>
      </c>
      <c r="H78" s="13"/>
      <c r="I78" s="13">
        <f t="shared" ref="I78:I118" si="1">AVERAGE(D78-E78)</f>
        <v>37150</v>
      </c>
    </row>
    <row r="79" spans="1:9" x14ac:dyDescent="0.25">
      <c r="A79" s="12" t="s">
        <v>143</v>
      </c>
      <c r="B79" s="12" t="s">
        <v>144</v>
      </c>
      <c r="C79" s="13">
        <v>49825</v>
      </c>
      <c r="D79" s="13">
        <v>49825</v>
      </c>
      <c r="E79" s="13">
        <v>0</v>
      </c>
      <c r="F79" s="13">
        <v>49825</v>
      </c>
      <c r="G79" s="13">
        <v>0</v>
      </c>
      <c r="H79" s="13"/>
      <c r="I79" s="13">
        <f t="shared" si="1"/>
        <v>49825</v>
      </c>
    </row>
    <row r="80" spans="1:9" x14ac:dyDescent="0.25">
      <c r="A80" s="12" t="s">
        <v>145</v>
      </c>
      <c r="B80" s="12" t="s">
        <v>146</v>
      </c>
      <c r="C80" s="13">
        <v>122950</v>
      </c>
      <c r="D80" s="13">
        <v>122950</v>
      </c>
      <c r="E80" s="13">
        <v>0</v>
      </c>
      <c r="F80" s="13">
        <v>122950</v>
      </c>
      <c r="G80" s="13">
        <v>0</v>
      </c>
      <c r="H80" s="13"/>
      <c r="I80" s="13">
        <f t="shared" si="1"/>
        <v>122950</v>
      </c>
    </row>
    <row r="81" spans="1:9" x14ac:dyDescent="0.25">
      <c r="A81" s="12" t="s">
        <v>147</v>
      </c>
      <c r="B81" s="12" t="s">
        <v>148</v>
      </c>
      <c r="C81" s="13">
        <v>35525</v>
      </c>
      <c r="D81" s="13">
        <v>35525</v>
      </c>
      <c r="E81" s="13">
        <v>0</v>
      </c>
      <c r="F81" s="13">
        <v>35525</v>
      </c>
      <c r="G81" s="13">
        <v>0</v>
      </c>
      <c r="H81" s="13"/>
      <c r="I81" s="13">
        <f t="shared" si="1"/>
        <v>35525</v>
      </c>
    </row>
    <row r="82" spans="1:9" x14ac:dyDescent="0.25">
      <c r="A82" s="12" t="s">
        <v>149</v>
      </c>
      <c r="B82" s="12" t="s">
        <v>150</v>
      </c>
      <c r="C82" s="13">
        <v>35525</v>
      </c>
      <c r="D82" s="13">
        <v>35525</v>
      </c>
      <c r="E82" s="13">
        <v>0</v>
      </c>
      <c r="F82" s="13">
        <v>35525</v>
      </c>
      <c r="G82" s="13">
        <v>0</v>
      </c>
      <c r="H82" s="13"/>
      <c r="I82" s="13">
        <f t="shared" si="1"/>
        <v>35525</v>
      </c>
    </row>
    <row r="83" spans="1:9" x14ac:dyDescent="0.25">
      <c r="A83" s="12" t="s">
        <v>151</v>
      </c>
      <c r="B83" s="12" t="s">
        <v>150</v>
      </c>
      <c r="C83" s="13">
        <v>64125</v>
      </c>
      <c r="D83" s="13">
        <v>64125</v>
      </c>
      <c r="E83" s="13">
        <v>0</v>
      </c>
      <c r="F83" s="13">
        <v>64125</v>
      </c>
      <c r="G83" s="13">
        <v>0</v>
      </c>
      <c r="H83" s="13"/>
      <c r="I83" s="13">
        <f t="shared" si="1"/>
        <v>64125</v>
      </c>
    </row>
    <row r="84" spans="1:9" x14ac:dyDescent="0.25">
      <c r="A84" s="12" t="s">
        <v>152</v>
      </c>
      <c r="B84" s="12" t="s">
        <v>153</v>
      </c>
      <c r="C84" s="13">
        <v>37475</v>
      </c>
      <c r="D84" s="13">
        <v>37475</v>
      </c>
      <c r="E84" s="13">
        <v>0</v>
      </c>
      <c r="F84" s="13">
        <v>37475</v>
      </c>
      <c r="G84" s="13">
        <v>0</v>
      </c>
      <c r="H84" s="13"/>
      <c r="I84" s="13">
        <f t="shared" si="1"/>
        <v>37475</v>
      </c>
    </row>
    <row r="85" spans="1:9" x14ac:dyDescent="0.25">
      <c r="A85" s="12" t="s">
        <v>154</v>
      </c>
      <c r="B85" s="12" t="s">
        <v>155</v>
      </c>
      <c r="C85" s="13">
        <v>61525</v>
      </c>
      <c r="D85" s="13">
        <v>61525</v>
      </c>
      <c r="E85" s="13">
        <v>0</v>
      </c>
      <c r="F85" s="13">
        <v>61525</v>
      </c>
      <c r="G85" s="13">
        <v>0</v>
      </c>
      <c r="H85" s="13"/>
      <c r="I85" s="13">
        <f t="shared" si="1"/>
        <v>61525</v>
      </c>
    </row>
    <row r="86" spans="1:9" x14ac:dyDescent="0.25">
      <c r="A86" s="12" t="s">
        <v>156</v>
      </c>
      <c r="B86" s="12" t="s">
        <v>150</v>
      </c>
      <c r="C86" s="13">
        <v>36500</v>
      </c>
      <c r="D86" s="13">
        <v>36500</v>
      </c>
      <c r="E86" s="13">
        <v>0</v>
      </c>
      <c r="F86" s="13">
        <v>36500</v>
      </c>
      <c r="G86" s="13">
        <v>0</v>
      </c>
      <c r="H86" s="13"/>
      <c r="I86" s="13">
        <f t="shared" si="1"/>
        <v>36500</v>
      </c>
    </row>
    <row r="87" spans="1:9" x14ac:dyDescent="0.25">
      <c r="A87" s="12" t="s">
        <v>157</v>
      </c>
      <c r="B87" s="12" t="s">
        <v>150</v>
      </c>
      <c r="C87" s="13">
        <v>40725</v>
      </c>
      <c r="D87" s="13">
        <v>40725</v>
      </c>
      <c r="E87" s="13">
        <v>0</v>
      </c>
      <c r="F87" s="13">
        <v>40725</v>
      </c>
      <c r="G87" s="13">
        <v>0</v>
      </c>
      <c r="H87" s="13"/>
      <c r="I87" s="13">
        <f t="shared" si="1"/>
        <v>40725</v>
      </c>
    </row>
    <row r="88" spans="1:9" x14ac:dyDescent="0.25">
      <c r="A88" s="12" t="s">
        <v>158</v>
      </c>
      <c r="B88" s="12" t="s">
        <v>150</v>
      </c>
      <c r="C88" s="13">
        <v>37800</v>
      </c>
      <c r="D88" s="13">
        <v>37800</v>
      </c>
      <c r="E88" s="13">
        <v>0</v>
      </c>
      <c r="F88" s="13">
        <v>37800</v>
      </c>
      <c r="G88" s="13">
        <v>0</v>
      </c>
      <c r="H88" s="13"/>
      <c r="I88" s="13">
        <f t="shared" si="1"/>
        <v>37800</v>
      </c>
    </row>
    <row r="89" spans="1:9" x14ac:dyDescent="0.25">
      <c r="A89" s="12" t="s">
        <v>159</v>
      </c>
      <c r="B89" s="12" t="s">
        <v>150</v>
      </c>
      <c r="C89" s="13">
        <v>33575</v>
      </c>
      <c r="D89" s="13">
        <v>33575</v>
      </c>
      <c r="E89" s="13">
        <v>0</v>
      </c>
      <c r="F89" s="13">
        <v>33575</v>
      </c>
      <c r="G89" s="13">
        <v>0</v>
      </c>
      <c r="H89" s="13"/>
      <c r="I89" s="13">
        <f t="shared" si="1"/>
        <v>33575</v>
      </c>
    </row>
    <row r="90" spans="1:9" x14ac:dyDescent="0.25">
      <c r="A90" s="12" t="s">
        <v>160</v>
      </c>
      <c r="B90" s="12" t="s">
        <v>150</v>
      </c>
      <c r="C90" s="13">
        <v>36500</v>
      </c>
      <c r="D90" s="13">
        <v>36500</v>
      </c>
      <c r="E90" s="13">
        <v>0</v>
      </c>
      <c r="F90" s="13">
        <v>36500</v>
      </c>
      <c r="G90" s="13">
        <v>0</v>
      </c>
      <c r="H90" s="13"/>
      <c r="I90" s="13">
        <f t="shared" si="1"/>
        <v>36500</v>
      </c>
    </row>
    <row r="91" spans="1:9" x14ac:dyDescent="0.25">
      <c r="A91" s="12" t="s">
        <v>161</v>
      </c>
      <c r="B91" s="12" t="s">
        <v>61</v>
      </c>
      <c r="C91" s="13">
        <v>78100</v>
      </c>
      <c r="D91" s="13">
        <v>78100</v>
      </c>
      <c r="E91" s="13">
        <v>0</v>
      </c>
      <c r="F91" s="13">
        <v>78100</v>
      </c>
      <c r="G91" s="13">
        <v>0</v>
      </c>
      <c r="H91" s="13"/>
      <c r="I91" s="13">
        <f t="shared" si="1"/>
        <v>78100</v>
      </c>
    </row>
    <row r="92" spans="1:9" x14ac:dyDescent="0.25">
      <c r="A92" s="12" t="s">
        <v>162</v>
      </c>
      <c r="B92" s="12" t="s">
        <v>93</v>
      </c>
      <c r="C92" s="13">
        <v>67700</v>
      </c>
      <c r="D92" s="13">
        <v>67700</v>
      </c>
      <c r="E92" s="13">
        <v>0</v>
      </c>
      <c r="F92" s="13">
        <v>67700</v>
      </c>
      <c r="G92" s="13">
        <v>0</v>
      </c>
      <c r="H92" s="13"/>
      <c r="I92" s="13">
        <f t="shared" si="1"/>
        <v>67700</v>
      </c>
    </row>
    <row r="93" spans="1:9" x14ac:dyDescent="0.25">
      <c r="A93" s="12" t="s">
        <v>163</v>
      </c>
      <c r="B93" s="12" t="s">
        <v>164</v>
      </c>
      <c r="C93" s="13">
        <v>67375</v>
      </c>
      <c r="D93" s="13">
        <v>67375</v>
      </c>
      <c r="E93" s="13">
        <v>0</v>
      </c>
      <c r="F93" s="13">
        <v>67375</v>
      </c>
      <c r="G93" s="13">
        <v>0</v>
      </c>
      <c r="H93" s="13"/>
      <c r="I93" s="13">
        <f t="shared" si="1"/>
        <v>67375</v>
      </c>
    </row>
    <row r="94" spans="1:9" x14ac:dyDescent="0.25">
      <c r="A94" s="12" t="s">
        <v>165</v>
      </c>
      <c r="B94" s="12" t="s">
        <v>93</v>
      </c>
      <c r="C94" s="13">
        <v>70950</v>
      </c>
      <c r="D94" s="13">
        <v>70950</v>
      </c>
      <c r="E94" s="13">
        <v>0</v>
      </c>
      <c r="F94" s="13">
        <v>70950</v>
      </c>
      <c r="G94" s="13">
        <v>0</v>
      </c>
      <c r="H94" s="13"/>
      <c r="I94" s="13">
        <f t="shared" si="1"/>
        <v>70950</v>
      </c>
    </row>
    <row r="95" spans="1:9" x14ac:dyDescent="0.25">
      <c r="A95" s="12" t="s">
        <v>166</v>
      </c>
      <c r="B95" s="12" t="s">
        <v>167</v>
      </c>
      <c r="C95" s="13">
        <v>64775</v>
      </c>
      <c r="D95" s="13">
        <v>64775</v>
      </c>
      <c r="E95" s="13">
        <v>0</v>
      </c>
      <c r="F95" s="13">
        <v>64775</v>
      </c>
      <c r="G95" s="13">
        <v>0</v>
      </c>
      <c r="H95" s="13"/>
      <c r="I95" s="13">
        <f t="shared" si="1"/>
        <v>64775</v>
      </c>
    </row>
    <row r="96" spans="1:9" x14ac:dyDescent="0.25">
      <c r="A96" s="12" t="s">
        <v>168</v>
      </c>
      <c r="B96" s="12" t="s">
        <v>169</v>
      </c>
      <c r="C96" s="13">
        <v>98575</v>
      </c>
      <c r="D96" s="13">
        <v>98575</v>
      </c>
      <c r="E96" s="13">
        <v>0</v>
      </c>
      <c r="F96" s="13">
        <v>98575</v>
      </c>
      <c r="G96" s="13">
        <v>0</v>
      </c>
      <c r="H96" s="13"/>
      <c r="I96" s="13">
        <f t="shared" si="1"/>
        <v>98575</v>
      </c>
    </row>
    <row r="97" spans="1:9" x14ac:dyDescent="0.25">
      <c r="A97" s="12" t="s">
        <v>170</v>
      </c>
      <c r="B97" s="12" t="s">
        <v>53</v>
      </c>
      <c r="C97" s="13">
        <v>68025</v>
      </c>
      <c r="D97" s="13">
        <v>68025</v>
      </c>
      <c r="E97" s="13">
        <v>7.8125E-3</v>
      </c>
      <c r="F97" s="13">
        <v>68024.9921875</v>
      </c>
      <c r="G97" s="13">
        <v>0</v>
      </c>
      <c r="H97" s="13"/>
      <c r="I97" s="13">
        <f t="shared" si="1"/>
        <v>68024.9921875</v>
      </c>
    </row>
    <row r="98" spans="1:9" x14ac:dyDescent="0.25">
      <c r="A98" s="12" t="s">
        <v>171</v>
      </c>
      <c r="B98" s="12" t="s">
        <v>172</v>
      </c>
      <c r="C98" s="13">
        <v>67050</v>
      </c>
      <c r="D98" s="13">
        <v>67050</v>
      </c>
      <c r="E98" s="13">
        <v>0</v>
      </c>
      <c r="F98" s="13">
        <v>67050</v>
      </c>
      <c r="G98" s="13">
        <v>0</v>
      </c>
      <c r="H98" s="13"/>
      <c r="I98" s="13">
        <f t="shared" si="1"/>
        <v>67050</v>
      </c>
    </row>
    <row r="99" spans="1:9" x14ac:dyDescent="0.25">
      <c r="A99" s="12" t="s">
        <v>173</v>
      </c>
      <c r="B99" s="12" t="s">
        <v>63</v>
      </c>
      <c r="C99" s="13">
        <v>65425</v>
      </c>
      <c r="D99" s="13">
        <v>65425</v>
      </c>
      <c r="E99" s="13">
        <v>0</v>
      </c>
      <c r="F99" s="13">
        <v>65425</v>
      </c>
      <c r="G99" s="13">
        <v>0</v>
      </c>
      <c r="H99" s="13"/>
      <c r="I99" s="13">
        <f t="shared" si="1"/>
        <v>65425</v>
      </c>
    </row>
    <row r="100" spans="1:9" x14ac:dyDescent="0.25">
      <c r="A100" s="12" t="s">
        <v>174</v>
      </c>
      <c r="B100" s="12" t="s">
        <v>150</v>
      </c>
      <c r="C100" s="13">
        <v>37150</v>
      </c>
      <c r="D100" s="13">
        <v>37150</v>
      </c>
      <c r="E100" s="13">
        <v>0</v>
      </c>
      <c r="F100" s="13">
        <v>37150</v>
      </c>
      <c r="G100" s="13">
        <v>0</v>
      </c>
      <c r="H100" s="13"/>
      <c r="I100" s="13">
        <f t="shared" si="1"/>
        <v>37150</v>
      </c>
    </row>
    <row r="101" spans="1:9" x14ac:dyDescent="0.25">
      <c r="A101" s="12" t="s">
        <v>175</v>
      </c>
      <c r="B101" s="12" t="s">
        <v>176</v>
      </c>
      <c r="C101" s="13">
        <v>74525</v>
      </c>
      <c r="D101" s="13">
        <v>74525</v>
      </c>
      <c r="E101" s="13">
        <v>0</v>
      </c>
      <c r="F101" s="13">
        <v>74525</v>
      </c>
      <c r="G101" s="13">
        <v>0</v>
      </c>
      <c r="H101" s="13"/>
      <c r="I101" s="13">
        <f t="shared" si="1"/>
        <v>74525</v>
      </c>
    </row>
    <row r="102" spans="1:9" x14ac:dyDescent="0.25">
      <c r="A102" s="12" t="s">
        <v>177</v>
      </c>
      <c r="B102" s="12" t="s">
        <v>126</v>
      </c>
      <c r="C102" s="13">
        <v>69325</v>
      </c>
      <c r="D102" s="13">
        <v>69325</v>
      </c>
      <c r="E102" s="13">
        <v>0</v>
      </c>
      <c r="F102" s="13">
        <v>69325</v>
      </c>
      <c r="G102" s="14">
        <v>0</v>
      </c>
      <c r="H102" s="15"/>
      <c r="I102" s="13">
        <f t="shared" si="1"/>
        <v>69325</v>
      </c>
    </row>
    <row r="103" spans="1:9" x14ac:dyDescent="0.25">
      <c r="A103" s="12" t="s">
        <v>178</v>
      </c>
      <c r="B103" s="12" t="s">
        <v>179</v>
      </c>
      <c r="C103" s="13">
        <v>74850</v>
      </c>
      <c r="D103" s="13">
        <v>74850</v>
      </c>
      <c r="E103" s="13">
        <v>0</v>
      </c>
      <c r="F103" s="13">
        <v>74850</v>
      </c>
      <c r="G103" s="13">
        <v>0</v>
      </c>
      <c r="H103" s="13"/>
      <c r="I103" s="13">
        <f t="shared" si="1"/>
        <v>74850</v>
      </c>
    </row>
    <row r="104" spans="1:9" x14ac:dyDescent="0.25">
      <c r="A104" s="12" t="s">
        <v>180</v>
      </c>
      <c r="B104" s="12" t="s">
        <v>181</v>
      </c>
      <c r="C104" s="13">
        <v>103450</v>
      </c>
      <c r="D104" s="13">
        <v>103450</v>
      </c>
      <c r="E104" s="13">
        <v>0</v>
      </c>
      <c r="F104" s="13">
        <v>103450</v>
      </c>
      <c r="G104" s="13">
        <v>0</v>
      </c>
      <c r="H104" s="13"/>
      <c r="I104" s="13">
        <f t="shared" si="1"/>
        <v>103450</v>
      </c>
    </row>
    <row r="105" spans="1:9" x14ac:dyDescent="0.25">
      <c r="A105" s="12" t="s">
        <v>182</v>
      </c>
      <c r="B105" s="12" t="s">
        <v>183</v>
      </c>
      <c r="C105" s="13">
        <v>37800</v>
      </c>
      <c r="D105" s="13">
        <v>37800</v>
      </c>
      <c r="E105" s="13">
        <v>0</v>
      </c>
      <c r="F105" s="13">
        <v>37800</v>
      </c>
      <c r="G105" s="13">
        <v>0</v>
      </c>
      <c r="H105" s="13"/>
      <c r="I105" s="13">
        <f t="shared" si="1"/>
        <v>37800</v>
      </c>
    </row>
    <row r="106" spans="1:9" x14ac:dyDescent="0.25">
      <c r="A106" s="12" t="s">
        <v>184</v>
      </c>
      <c r="B106" s="12" t="s">
        <v>53</v>
      </c>
      <c r="C106" s="13">
        <v>49175</v>
      </c>
      <c r="D106" s="13">
        <v>49175</v>
      </c>
      <c r="E106" s="13">
        <v>0</v>
      </c>
      <c r="F106" s="13">
        <v>49175</v>
      </c>
      <c r="G106" s="13">
        <v>0</v>
      </c>
      <c r="H106" s="13"/>
      <c r="I106" s="13">
        <f t="shared" si="1"/>
        <v>49175</v>
      </c>
    </row>
    <row r="107" spans="1:9" x14ac:dyDescent="0.25">
      <c r="A107" s="12" t="s">
        <v>185</v>
      </c>
      <c r="B107" s="12" t="s">
        <v>186</v>
      </c>
      <c r="C107" s="13">
        <v>43000</v>
      </c>
      <c r="D107" s="13">
        <v>43000</v>
      </c>
      <c r="E107" s="13">
        <v>0</v>
      </c>
      <c r="F107" s="13">
        <v>43000</v>
      </c>
      <c r="G107" s="13">
        <v>0</v>
      </c>
      <c r="H107" s="13"/>
      <c r="I107" s="13">
        <f t="shared" si="1"/>
        <v>43000</v>
      </c>
    </row>
    <row r="108" spans="1:9" x14ac:dyDescent="0.25">
      <c r="A108" s="12" t="s">
        <v>187</v>
      </c>
      <c r="B108" s="12" t="s">
        <v>188</v>
      </c>
      <c r="C108" s="13">
        <v>31625</v>
      </c>
      <c r="D108" s="13">
        <v>31625</v>
      </c>
      <c r="E108" s="13">
        <v>0</v>
      </c>
      <c r="F108" s="13">
        <v>31625</v>
      </c>
      <c r="G108" s="13">
        <v>0</v>
      </c>
      <c r="H108" s="13"/>
      <c r="I108" s="13">
        <f t="shared" si="1"/>
        <v>31625</v>
      </c>
    </row>
    <row r="109" spans="1:9" x14ac:dyDescent="0.25">
      <c r="A109" s="12" t="s">
        <v>189</v>
      </c>
      <c r="B109" s="12" t="s">
        <v>190</v>
      </c>
      <c r="C109" s="13">
        <v>33250</v>
      </c>
      <c r="D109" s="13">
        <v>33250</v>
      </c>
      <c r="E109" s="13">
        <v>0.859375</v>
      </c>
      <c r="F109" s="13">
        <v>33249.140625</v>
      </c>
      <c r="G109" s="13">
        <v>0</v>
      </c>
      <c r="H109" s="13"/>
      <c r="I109" s="13">
        <f t="shared" si="1"/>
        <v>33249.140625</v>
      </c>
    </row>
    <row r="110" spans="1:9" x14ac:dyDescent="0.25">
      <c r="A110" s="12" t="s">
        <v>191</v>
      </c>
      <c r="B110" s="12" t="s">
        <v>192</v>
      </c>
      <c r="C110" s="13">
        <v>47550</v>
      </c>
      <c r="D110" s="13">
        <v>47550</v>
      </c>
      <c r="E110" s="13">
        <v>0</v>
      </c>
      <c r="F110" s="13">
        <v>47550</v>
      </c>
      <c r="G110" s="13">
        <v>0</v>
      </c>
      <c r="H110" s="13"/>
      <c r="I110" s="13">
        <f t="shared" si="1"/>
        <v>47550</v>
      </c>
    </row>
    <row r="111" spans="1:9" x14ac:dyDescent="0.25">
      <c r="A111" s="12" t="s">
        <v>193</v>
      </c>
      <c r="B111" s="12" t="s">
        <v>194</v>
      </c>
      <c r="C111" s="13">
        <v>42350</v>
      </c>
      <c r="D111" s="13">
        <v>42350</v>
      </c>
      <c r="E111" s="13">
        <v>0</v>
      </c>
      <c r="F111" s="13">
        <v>42350</v>
      </c>
      <c r="G111" s="13">
        <v>0</v>
      </c>
      <c r="H111" s="13"/>
      <c r="I111" s="13">
        <f t="shared" si="1"/>
        <v>42350</v>
      </c>
    </row>
    <row r="112" spans="1:9" x14ac:dyDescent="0.25">
      <c r="A112" s="12" t="s">
        <v>195</v>
      </c>
      <c r="B112" s="12" t="s">
        <v>196</v>
      </c>
      <c r="C112" s="13">
        <v>44625</v>
      </c>
      <c r="D112" s="13">
        <v>44625</v>
      </c>
      <c r="E112" s="13">
        <v>0</v>
      </c>
      <c r="F112" s="13">
        <v>44625</v>
      </c>
      <c r="G112" s="13">
        <v>0</v>
      </c>
      <c r="H112" s="13"/>
      <c r="I112" s="13">
        <f t="shared" si="1"/>
        <v>44625</v>
      </c>
    </row>
    <row r="113" spans="1:10" x14ac:dyDescent="0.25">
      <c r="A113" s="12" t="s">
        <v>197</v>
      </c>
      <c r="B113" s="12" t="s">
        <v>198</v>
      </c>
      <c r="C113" s="13">
        <v>34875</v>
      </c>
      <c r="D113" s="13">
        <v>34875</v>
      </c>
      <c r="E113" s="13">
        <v>24.98828125</v>
      </c>
      <c r="F113" s="13">
        <v>34850.01171875</v>
      </c>
      <c r="G113" s="13">
        <v>0</v>
      </c>
      <c r="H113" s="13"/>
      <c r="I113" s="13">
        <f t="shared" si="1"/>
        <v>34850.01171875</v>
      </c>
    </row>
    <row r="114" spans="1:10" x14ac:dyDescent="0.25">
      <c r="A114" s="12" t="s">
        <v>199</v>
      </c>
      <c r="B114" s="12" t="s">
        <v>200</v>
      </c>
      <c r="C114" s="13">
        <v>32275</v>
      </c>
      <c r="D114" s="13">
        <v>32275</v>
      </c>
      <c r="E114" s="13">
        <v>0</v>
      </c>
      <c r="F114" s="13">
        <v>32275</v>
      </c>
      <c r="G114" s="13">
        <v>0</v>
      </c>
      <c r="H114" s="13"/>
      <c r="I114" s="13">
        <f t="shared" si="1"/>
        <v>32275</v>
      </c>
    </row>
    <row r="115" spans="1:10" x14ac:dyDescent="0.25">
      <c r="A115" s="12" t="s">
        <v>201</v>
      </c>
      <c r="B115" s="12" t="s">
        <v>202</v>
      </c>
      <c r="C115" s="13">
        <v>77450</v>
      </c>
      <c r="D115" s="13">
        <v>77450</v>
      </c>
      <c r="E115" s="13">
        <v>0</v>
      </c>
      <c r="F115" s="13">
        <v>77450</v>
      </c>
      <c r="G115" s="13">
        <v>0</v>
      </c>
      <c r="H115" s="13"/>
      <c r="I115" s="13">
        <f t="shared" si="1"/>
        <v>77450</v>
      </c>
    </row>
    <row r="116" spans="1:10" s="1" customFormat="1" x14ac:dyDescent="0.25">
      <c r="A116" s="16" t="s">
        <v>203</v>
      </c>
      <c r="B116" s="16" t="s">
        <v>204</v>
      </c>
      <c r="C116" s="17">
        <v>35200</v>
      </c>
      <c r="D116" s="17">
        <v>35200</v>
      </c>
      <c r="E116" s="17">
        <v>35200</v>
      </c>
      <c r="F116" s="17">
        <v>0</v>
      </c>
      <c r="G116" s="17">
        <v>0</v>
      </c>
      <c r="H116" s="17"/>
      <c r="I116" s="17">
        <v>0</v>
      </c>
    </row>
    <row r="117" spans="1:10" x14ac:dyDescent="0.25">
      <c r="A117" s="12" t="s">
        <v>205</v>
      </c>
      <c r="B117" s="12" t="s">
        <v>206</v>
      </c>
      <c r="C117" s="13">
        <v>34550</v>
      </c>
      <c r="D117" s="13">
        <v>34550</v>
      </c>
      <c r="E117" s="13">
        <v>0</v>
      </c>
      <c r="F117" s="13">
        <v>34550</v>
      </c>
      <c r="G117" s="13">
        <v>0</v>
      </c>
      <c r="H117" s="13"/>
      <c r="I117" s="13">
        <f t="shared" si="1"/>
        <v>34550</v>
      </c>
    </row>
    <row r="118" spans="1:10" x14ac:dyDescent="0.25">
      <c r="A118" s="12" t="s">
        <v>207</v>
      </c>
      <c r="B118" s="12" t="s">
        <v>208</v>
      </c>
      <c r="C118" s="13">
        <v>33250</v>
      </c>
      <c r="D118" s="13">
        <v>33250</v>
      </c>
      <c r="E118" s="13">
        <v>0</v>
      </c>
      <c r="F118" s="13">
        <v>33250</v>
      </c>
      <c r="G118" s="13">
        <v>0</v>
      </c>
      <c r="H118" s="13"/>
      <c r="I118" s="13">
        <f t="shared" si="1"/>
        <v>33250</v>
      </c>
    </row>
    <row r="119" spans="1:10" x14ac:dyDescent="0.25">
      <c r="A119" s="18" t="s">
        <v>209</v>
      </c>
      <c r="B119" s="18">
        <f>COUNTA(A12:A118)</f>
        <v>107</v>
      </c>
      <c r="C119" s="19">
        <f>SUM(C12:C118)</f>
        <v>4978325</v>
      </c>
      <c r="D119" s="19">
        <f t="shared" ref="D119:I119" si="2">SUM(D12:D118)</f>
        <v>4978325</v>
      </c>
      <c r="E119" s="19">
        <f t="shared" si="2"/>
        <v>35228.38671875</v>
      </c>
      <c r="F119" s="19">
        <f t="shared" si="2"/>
        <v>4943096.61328125</v>
      </c>
      <c r="G119" s="19">
        <f t="shared" si="2"/>
        <v>0</v>
      </c>
      <c r="H119" s="19">
        <f t="shared" si="2"/>
        <v>0</v>
      </c>
      <c r="I119" s="19">
        <f t="shared" si="2"/>
        <v>4943096.61328125</v>
      </c>
      <c r="J119" s="20"/>
    </row>
    <row r="120" spans="1:10" x14ac:dyDescent="0.25">
      <c r="A120" s="21" t="s">
        <v>210</v>
      </c>
      <c r="B120" s="22"/>
      <c r="C120" s="23"/>
      <c r="D120" s="23"/>
      <c r="E120" s="23"/>
      <c r="F120" s="23"/>
      <c r="G120" s="23"/>
      <c r="H120" s="23"/>
      <c r="I120" s="23"/>
    </row>
    <row r="121" spans="1:10" x14ac:dyDescent="0.25">
      <c r="A121" s="24" t="s">
        <v>211</v>
      </c>
      <c r="B121" s="25"/>
      <c r="C121" s="25"/>
      <c r="D121" s="25"/>
      <c r="E121" s="25"/>
      <c r="F121" s="25"/>
    </row>
    <row r="122" spans="1:10" x14ac:dyDescent="0.25">
      <c r="A122" s="26" t="s">
        <v>212</v>
      </c>
      <c r="B122" s="27"/>
      <c r="C122" s="28"/>
      <c r="D122" s="28"/>
      <c r="E122" s="27"/>
      <c r="F122" s="27"/>
    </row>
    <row r="123" spans="1:10" x14ac:dyDescent="0.25">
      <c r="A123" s="29" t="s">
        <v>213</v>
      </c>
      <c r="B123" s="30"/>
      <c r="C123" s="30"/>
      <c r="D123" s="30"/>
      <c r="E123" s="30"/>
      <c r="F123" s="30"/>
    </row>
    <row r="124" spans="1:10" x14ac:dyDescent="0.25">
      <c r="A124" s="26" t="s">
        <v>214</v>
      </c>
    </row>
  </sheetData>
  <mergeCells count="4">
    <mergeCell ref="A6:I6"/>
    <mergeCell ref="A7:I7"/>
    <mergeCell ref="A8:I8"/>
    <mergeCell ref="B10:B11"/>
  </mergeCells>
  <pageMargins left="0.23622047244094491" right="0.23622047244094491" top="0.52" bottom="0.62" header="0.31496062992125984" footer="0.31496062992125984"/>
  <pageSetup scale="76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DET. FDO CONCURSABLE</vt:lpstr>
      <vt:lpstr>'INFORME DET. FDO CONCURSABLE'!Área_de_impresión</vt:lpstr>
      <vt:lpstr>'INFORME DET. FDO CONCURSABLE'!Títulos_a_imprimir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Yessica Sarai</dc:creator>
  <cp:lastModifiedBy>Yessica Sarai</cp:lastModifiedBy>
  <dcterms:created xsi:type="dcterms:W3CDTF">2018-11-09T20:29:48Z</dcterms:created>
  <dcterms:modified xsi:type="dcterms:W3CDTF">2018-11-09T20:30:38Z</dcterms:modified>
</cp:coreProperties>
</file>