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<sst xmlns="http://schemas.openxmlformats.org/spreadsheetml/2006/main" count="166" uniqueCount="93">
  <si>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</si>
  <si>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</si>
  <si>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</si>
  <si>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</si>
  <si>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</si>
  <si>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</si>
  <si>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</si>
  <si>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</si>
  <si>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</si>
  <si>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</si>
  <si>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</si>
  <si>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</si>
  <si>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</si>
  <si>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</si>
  <si>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</si>
  <si>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</si>
  <si>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</si>
  <si>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</si>
  <si>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</si>
  <si>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</si>
  <si>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</si>
  <si>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</si>
  <si>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</si>
  <si>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</si>
  <si>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</si>
  <si>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</si>
  <si>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</si>
  <si>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</si>
  <si>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</si>
  <si>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</si>
  <si>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</si>
  <si>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</si>
  <si>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</si>
  <si>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</si>
  <si>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</si>
  <si>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</si>
  <si>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</si>
  <si>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</si>
  <si>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</si>
  <si>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</si>
  <si>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</si>
  <si>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</si>
  <si>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</si>
  <si>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</si>
  <si>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</si>
  <si>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</si>
  <si>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</si>
  <si>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</si>
  <si>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</si>
  <si>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</si>
  <si>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</si>
  <si>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</si>
  <si>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</si>
  <si>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</si>
  <si>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</si>
  <si>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</si>
  <si>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</si>
  <si>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</si>
  <si>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</si>
  <si>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</si>
  <si>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</si>
  <si>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</si>
  <si>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</si>
  <si>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</si>
  <si>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</si>
  <si>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</si>
  <si>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</si>
  <si>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</si>
  <si>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</si>
  <si>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</si>
  <si>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</si>
  <si>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</si>
  <si>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</si>
  <si>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</si>
  <si>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</si>
  <si>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</si>
  <si>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</si>
  <si>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</si>
  <si>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</si>
  <si>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</si>
  <si>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</si>
  <si>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</si>
  <si>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</si>
  <si>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</si>
  <si>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</si>
  <si>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</si>
  <si>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</si>
  <si>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</si>
  <si>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Marzo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</si>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</sst>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4" fontId="36" fillId="0" borderId="20" xfId="0" applyNumberFormat="1" applyFont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36" fillId="0" borderId="22" xfId="0" applyNumberFormat="1" applyFont="1" applyBorder="1" applyAlignment="1">
      <alignment horizontal="right" vertical="center"/>
    </xf>
    <xf numFmtId="4" fontId="37" fillId="0" borderId="23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0" fontId="37" fillId="0" borderId="30" xfId="0" applyFont="1" applyBorder="1" applyAlignment="1">
      <alignment/>
    </xf>
    <xf numFmtId="4" fontId="37" fillId="0" borderId="3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2"/>
  <sheetViews>
    <sheetView tabSelected="1" zoomScalePageLayoutView="0" workbookViewId="0" topLeftCell="A106">
      <selection activeCell="E177" sqref="E17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15" customHeight="1" thickBot="1">
      <c r="B8" s="30"/>
      <c r="C8" s="40"/>
      <c r="D8" s="33"/>
      <c r="E8" s="34"/>
      <c r="F8" s="34"/>
      <c r="G8" s="34"/>
      <c r="H8" s="37"/>
      <c r="I8" s="42"/>
    </row>
    <row r="9" spans="2:9" ht="26.25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7" t="s">
        <v>11</v>
      </c>
      <c r="C10" s="8"/>
      <c r="D10" s="18">
        <f aca="true" t="shared" si="0" ref="D10:I10">D11+D19+D29+D39+D49+D59+D72+D76+D63</f>
        <v>9235995.48</v>
      </c>
      <c r="E10" s="18">
        <f t="shared" si="0"/>
        <v>0</v>
      </c>
      <c r="F10" s="18">
        <f t="shared" si="0"/>
        <v>9235995.48</v>
      </c>
      <c r="G10" s="18">
        <f t="shared" si="0"/>
        <v>12439.9</v>
      </c>
      <c r="H10" s="18">
        <f t="shared" si="0"/>
        <v>12439.9</v>
      </c>
      <c r="I10" s="18">
        <f t="shared" si="0"/>
        <v>9223555.58</v>
      </c>
    </row>
    <row r="11" spans="2:9" ht="12.75">
      <c r="B11" s="3" t="s">
        <v>12</v>
      </c>
      <c r="C11" s="9"/>
      <c r="D11" s="19">
        <f aca="true" t="shared" si="1" ref="D11:I11">SUM(D12:D18)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2:9" ht="12.75">
      <c r="B12" s="13" t="s">
        <v>13</v>
      </c>
      <c r="C12" s="11"/>
      <c r="D12" s="19"/>
      <c r="E12" s="20"/>
      <c r="F12" s="20">
        <f>D12+E12</f>
        <v>0</v>
      </c>
      <c r="G12" s="20"/>
      <c r="H12" s="20"/>
      <c r="I12" s="20">
        <f>F12-G12</f>
        <v>0</v>
      </c>
    </row>
    <row r="13" spans="2:9" ht="12.75">
      <c r="B13" s="13" t="s">
        <v>14</v>
      </c>
      <c r="C13" s="11"/>
      <c r="D13" s="19"/>
      <c r="E13" s="20"/>
      <c r="F13" s="20">
        <f aca="true" t="shared" si="2" ref="F13:F18">D13+E13</f>
        <v>0</v>
      </c>
      <c r="G13" s="20"/>
      <c r="H13" s="20"/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/>
      <c r="E14" s="20"/>
      <c r="F14" s="20">
        <f t="shared" si="2"/>
        <v>0</v>
      </c>
      <c r="G14" s="20"/>
      <c r="H14" s="20"/>
      <c r="I14" s="20">
        <f t="shared" si="3"/>
        <v>0</v>
      </c>
    </row>
    <row r="15" spans="2:9" ht="12.75">
      <c r="B15" s="13" t="s">
        <v>16</v>
      </c>
      <c r="C15" s="11"/>
      <c r="D15" s="19"/>
      <c r="E15" s="20"/>
      <c r="F15" s="20">
        <f t="shared" si="2"/>
        <v>0</v>
      </c>
      <c r="G15" s="20"/>
      <c r="H15" s="20"/>
      <c r="I15" s="20">
        <f t="shared" si="3"/>
        <v>0</v>
      </c>
    </row>
    <row r="16" spans="2:9" ht="12.75">
      <c r="B16" s="13" t="s">
        <v>17</v>
      </c>
      <c r="C16" s="11"/>
      <c r="D16" s="19"/>
      <c r="E16" s="20"/>
      <c r="F16" s="20">
        <f t="shared" si="2"/>
        <v>0</v>
      </c>
      <c r="G16" s="20"/>
      <c r="H16" s="20"/>
      <c r="I16" s="20">
        <f t="shared" si="3"/>
        <v>0</v>
      </c>
    </row>
    <row r="17" spans="2:9" ht="12.75">
      <c r="B17" s="13" t="s">
        <v>18</v>
      </c>
      <c r="C17" s="11"/>
      <c r="D17" s="19"/>
      <c r="E17" s="20"/>
      <c r="F17" s="20">
        <f t="shared" si="2"/>
        <v>0</v>
      </c>
      <c r="G17" s="20"/>
      <c r="H17" s="20"/>
      <c r="I17" s="20">
        <f t="shared" si="3"/>
        <v>0</v>
      </c>
    </row>
    <row r="18" spans="2:9" ht="12.75">
      <c r="B18" s="13" t="s">
        <v>19</v>
      </c>
      <c r="C18" s="11"/>
      <c r="D18" s="19"/>
      <c r="E18" s="20"/>
      <c r="F18" s="20">
        <f t="shared" si="2"/>
        <v>0</v>
      </c>
      <c r="G18" s="20"/>
      <c r="H18" s="20"/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51500</v>
      </c>
      <c r="E19" s="19">
        <f t="shared" si="4"/>
        <v>0</v>
      </c>
      <c r="F19" s="19">
        <f t="shared" si="4"/>
        <v>51500</v>
      </c>
      <c r="G19" s="19">
        <f t="shared" si="4"/>
        <v>0</v>
      </c>
      <c r="H19" s="19">
        <f t="shared" si="4"/>
        <v>0</v>
      </c>
      <c r="I19" s="19">
        <f t="shared" si="4"/>
        <v>51500</v>
      </c>
    </row>
    <row r="20" spans="2:9" ht="12.75">
      <c r="B20" s="13" t="s">
        <v>21</v>
      </c>
      <c r="C20" s="11"/>
      <c r="D20" s="19">
        <v>23000</v>
      </c>
      <c r="E20" s="20">
        <v>0</v>
      </c>
      <c r="F20" s="19">
        <f aca="true" t="shared" si="5" ref="F20:F28">D20+E20</f>
        <v>23000</v>
      </c>
      <c r="G20" s="20">
        <v>0</v>
      </c>
      <c r="H20" s="20">
        <v>0</v>
      </c>
      <c r="I20" s="20">
        <f>F20-G20</f>
        <v>23000</v>
      </c>
    </row>
    <row r="21" spans="2:9" ht="12.75">
      <c r="B21" s="13" t="s">
        <v>22</v>
      </c>
      <c r="C21" s="11"/>
      <c r="D21" s="19">
        <v>5000</v>
      </c>
      <c r="E21" s="20">
        <v>0</v>
      </c>
      <c r="F21" s="19">
        <f t="shared" si="5"/>
        <v>5000</v>
      </c>
      <c r="G21" s="20">
        <v>0</v>
      </c>
      <c r="H21" s="20">
        <v>0</v>
      </c>
      <c r="I21" s="20">
        <f aca="true" t="shared" si="6" ref="I21:I83">F21-G21</f>
        <v>5000</v>
      </c>
    </row>
    <row r="22" spans="2:9" ht="12.75">
      <c r="B22" s="13" t="s">
        <v>23</v>
      </c>
      <c r="C22" s="11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ht="12.75">
      <c r="B23" s="13" t="s">
        <v>24</v>
      </c>
      <c r="C23" s="11"/>
      <c r="D23" s="19"/>
      <c r="E23" s="20"/>
      <c r="F23" s="19">
        <f t="shared" si="5"/>
        <v>0</v>
      </c>
      <c r="G23" s="20"/>
      <c r="H23" s="20"/>
      <c r="I23" s="20">
        <f t="shared" si="6"/>
        <v>0</v>
      </c>
    </row>
    <row r="24" spans="2:9" ht="12.75">
      <c r="B24" s="13" t="s">
        <v>25</v>
      </c>
      <c r="C24" s="11"/>
      <c r="D24" s="19"/>
      <c r="E24" s="20"/>
      <c r="F24" s="19">
        <f t="shared" si="5"/>
        <v>0</v>
      </c>
      <c r="G24" s="20"/>
      <c r="H24" s="20"/>
      <c r="I24" s="20">
        <f t="shared" si="6"/>
        <v>0</v>
      </c>
    </row>
    <row r="25" spans="2:9" ht="12.75">
      <c r="B25" s="13" t="s">
        <v>26</v>
      </c>
      <c r="C25" s="11"/>
      <c r="D25" s="19">
        <v>19000</v>
      </c>
      <c r="E25" s="20">
        <v>0</v>
      </c>
      <c r="F25" s="19">
        <f t="shared" si="5"/>
        <v>19000</v>
      </c>
      <c r="G25" s="20">
        <v>0</v>
      </c>
      <c r="H25" s="20">
        <v>0</v>
      </c>
      <c r="I25" s="20">
        <f t="shared" si="6"/>
        <v>19000</v>
      </c>
    </row>
    <row r="26" spans="2:9" ht="12.75">
      <c r="B26" s="13" t="s">
        <v>27</v>
      </c>
      <c r="C26" s="11"/>
      <c r="D26" s="19">
        <v>4500</v>
      </c>
      <c r="E26" s="20">
        <v>0</v>
      </c>
      <c r="F26" s="19">
        <f t="shared" si="5"/>
        <v>4500</v>
      </c>
      <c r="G26" s="20">
        <v>0</v>
      </c>
      <c r="H26" s="20">
        <v>0</v>
      </c>
      <c r="I26" s="20">
        <f t="shared" si="6"/>
        <v>4500</v>
      </c>
    </row>
    <row r="27" spans="2:9" ht="12.75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ht="12.75">
      <c r="B28" s="13" t="s">
        <v>29</v>
      </c>
      <c r="C28" s="11"/>
      <c r="D28" s="19"/>
      <c r="E28" s="20"/>
      <c r="F28" s="19">
        <f t="shared" si="5"/>
        <v>0</v>
      </c>
      <c r="G28" s="20"/>
      <c r="H28" s="20"/>
      <c r="I28" s="20">
        <f t="shared" si="6"/>
        <v>0</v>
      </c>
    </row>
    <row r="29" spans="2:9" ht="12.75">
      <c r="B29" s="3" t="s">
        <v>30</v>
      </c>
      <c r="C29" s="9"/>
      <c r="D29" s="19">
        <f aca="true" t="shared" si="7" ref="D29:I29">SUM(D30:D38)</f>
        <v>184495.48</v>
      </c>
      <c r="E29" s="19">
        <f t="shared" si="7"/>
        <v>0</v>
      </c>
      <c r="F29" s="19">
        <f t="shared" si="7"/>
        <v>184495.48</v>
      </c>
      <c r="G29" s="19">
        <f t="shared" si="7"/>
        <v>12439.9</v>
      </c>
      <c r="H29" s="19">
        <f t="shared" si="7"/>
        <v>12439.9</v>
      </c>
      <c r="I29" s="19">
        <f t="shared" si="7"/>
        <v>172055.58000000002</v>
      </c>
    </row>
    <row r="30" spans="2:9" ht="12.75">
      <c r="B30" s="13" t="s">
        <v>31</v>
      </c>
      <c r="C30" s="11"/>
      <c r="D30" s="19">
        <v>2500</v>
      </c>
      <c r="E30" s="20">
        <v>0</v>
      </c>
      <c r="F30" s="19">
        <f aca="true" t="shared" si="8" ref="F30:F38">D30+E30</f>
        <v>2500</v>
      </c>
      <c r="G30" s="20">
        <v>0</v>
      </c>
      <c r="H30" s="20">
        <v>0</v>
      </c>
      <c r="I30" s="20">
        <f t="shared" si="6"/>
        <v>2500</v>
      </c>
    </row>
    <row r="31" spans="2:9" ht="12.75">
      <c r="B31" s="13" t="s">
        <v>32</v>
      </c>
      <c r="C31" s="11"/>
      <c r="D31" s="19"/>
      <c r="E31" s="20"/>
      <c r="F31" s="19">
        <f t="shared" si="8"/>
        <v>0</v>
      </c>
      <c r="G31" s="20"/>
      <c r="H31" s="20"/>
      <c r="I31" s="20">
        <f t="shared" si="6"/>
        <v>0</v>
      </c>
    </row>
    <row r="32" spans="2:9" ht="12.75">
      <c r="B32" s="13" t="s">
        <v>33</v>
      </c>
      <c r="C32" s="11"/>
      <c r="D32" s="19">
        <v>96000</v>
      </c>
      <c r="E32" s="20">
        <v>0</v>
      </c>
      <c r="F32" s="19">
        <f t="shared" si="8"/>
        <v>96000</v>
      </c>
      <c r="G32" s="20">
        <v>0</v>
      </c>
      <c r="H32" s="20">
        <v>0</v>
      </c>
      <c r="I32" s="20">
        <f t="shared" si="6"/>
        <v>96000</v>
      </c>
    </row>
    <row r="33" spans="2:9" ht="12.75">
      <c r="B33" s="13" t="s">
        <v>34</v>
      </c>
      <c r="C33" s="11"/>
      <c r="D33" s="19">
        <v>70000</v>
      </c>
      <c r="E33" s="20">
        <v>0</v>
      </c>
      <c r="F33" s="19">
        <f t="shared" si="8"/>
        <v>70000</v>
      </c>
      <c r="G33" s="20">
        <v>12439.9</v>
      </c>
      <c r="H33" s="20">
        <v>12439.9</v>
      </c>
      <c r="I33" s="20">
        <f t="shared" si="6"/>
        <v>57560.1</v>
      </c>
    </row>
    <row r="34" spans="2:9" ht="12.75">
      <c r="B34" s="13" t="s">
        <v>35</v>
      </c>
      <c r="C34" s="11"/>
      <c r="D34" s="19"/>
      <c r="E34" s="20"/>
      <c r="F34" s="19">
        <f t="shared" si="8"/>
        <v>0</v>
      </c>
      <c r="G34" s="20"/>
      <c r="H34" s="20"/>
      <c r="I34" s="20">
        <f t="shared" si="6"/>
        <v>0</v>
      </c>
    </row>
    <row r="35" spans="2:9" ht="12.75">
      <c r="B35" s="13" t="s">
        <v>36</v>
      </c>
      <c r="C35" s="11"/>
      <c r="D35" s="19"/>
      <c r="E35" s="20"/>
      <c r="F35" s="19">
        <f t="shared" si="8"/>
        <v>0</v>
      </c>
      <c r="G35" s="20"/>
      <c r="H35" s="20"/>
      <c r="I35" s="20">
        <f t="shared" si="6"/>
        <v>0</v>
      </c>
    </row>
    <row r="36" spans="2:9" ht="12.75">
      <c r="B36" s="13" t="s">
        <v>37</v>
      </c>
      <c r="C36" s="11"/>
      <c r="D36" s="19">
        <v>15995.48</v>
      </c>
      <c r="E36" s="20">
        <v>0</v>
      </c>
      <c r="F36" s="19">
        <f t="shared" si="8"/>
        <v>15995.48</v>
      </c>
      <c r="G36" s="20">
        <v>0</v>
      </c>
      <c r="H36" s="20">
        <v>0</v>
      </c>
      <c r="I36" s="20">
        <f t="shared" si="6"/>
        <v>15995.48</v>
      </c>
    </row>
    <row r="37" spans="2:9" ht="12.75">
      <c r="B37" s="13" t="s">
        <v>38</v>
      </c>
      <c r="C37" s="11"/>
      <c r="D37" s="19"/>
      <c r="E37" s="20"/>
      <c r="F37" s="19">
        <f t="shared" si="8"/>
        <v>0</v>
      </c>
      <c r="G37" s="20"/>
      <c r="H37" s="20"/>
      <c r="I37" s="20">
        <f t="shared" si="6"/>
        <v>0</v>
      </c>
    </row>
    <row r="38" spans="2:9" ht="12.75">
      <c r="B38" s="13" t="s">
        <v>39</v>
      </c>
      <c r="C38" s="11"/>
      <c r="D38" s="19"/>
      <c r="E38" s="20"/>
      <c r="F38" s="19">
        <f t="shared" si="8"/>
        <v>0</v>
      </c>
      <c r="G38" s="20"/>
      <c r="H38" s="20"/>
      <c r="I38" s="20">
        <f t="shared" si="6"/>
        <v>0</v>
      </c>
    </row>
    <row r="39" spans="2:9" ht="25.5" customHeight="1">
      <c r="B39" s="38" t="s">
        <v>40</v>
      </c>
      <c r="C39" s="39"/>
      <c r="D39" s="19">
        <f aca="true" t="shared" si="9" ref="D39:I39">SUM(D40:D48)</f>
        <v>9000000</v>
      </c>
      <c r="E39" s="19">
        <f t="shared" si="9"/>
        <v>0</v>
      </c>
      <c r="F39" s="19">
        <f>SUM(F40:F48)</f>
        <v>9000000</v>
      </c>
      <c r="G39" s="19">
        <f t="shared" si="9"/>
        <v>0</v>
      </c>
      <c r="H39" s="19">
        <f t="shared" si="9"/>
        <v>0</v>
      </c>
      <c r="I39" s="19">
        <f t="shared" si="9"/>
        <v>9000000</v>
      </c>
    </row>
    <row r="40" spans="2:9" ht="12.75">
      <c r="B40" s="13" t="s">
        <v>41</v>
      </c>
      <c r="C40" s="11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ht="12.75">
      <c r="B41" s="13" t="s">
        <v>42</v>
      </c>
      <c r="C41" s="11"/>
      <c r="D41" s="19"/>
      <c r="E41" s="20"/>
      <c r="F41" s="19">
        <f aca="true" t="shared" si="10" ref="F41:F83">D41+E41</f>
        <v>0</v>
      </c>
      <c r="G41" s="20"/>
      <c r="H41" s="20"/>
      <c r="I41" s="20">
        <f t="shared" si="6"/>
        <v>0</v>
      </c>
    </row>
    <row r="42" spans="2:9" ht="12.75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ht="12.75">
      <c r="B43" s="13" t="s">
        <v>44</v>
      </c>
      <c r="C43" s="11"/>
      <c r="D43" s="19">
        <v>9000000</v>
      </c>
      <c r="E43" s="20">
        <v>0</v>
      </c>
      <c r="F43" s="19">
        <f t="shared" si="10"/>
        <v>9000000</v>
      </c>
      <c r="G43" s="20">
        <v>0</v>
      </c>
      <c r="H43" s="20">
        <v>0</v>
      </c>
      <c r="I43" s="20">
        <f t="shared" si="6"/>
        <v>9000000</v>
      </c>
    </row>
    <row r="44" spans="2:9" ht="12.75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ht="12.75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ht="12.75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ht="12.75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ht="12.75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ht="12.75">
      <c r="B49" s="38" t="s">
        <v>50</v>
      </c>
      <c r="C49" s="39"/>
      <c r="D49" s="19">
        <f aca="true" t="shared" si="11" ref="D49:I49">SUM(D50:D58)</f>
        <v>0</v>
      </c>
      <c r="E49" s="19">
        <f t="shared" si="11"/>
        <v>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2:9" ht="12.75">
      <c r="B50" s="13" t="s">
        <v>51</v>
      </c>
      <c r="C50" s="11"/>
      <c r="D50" s="19"/>
      <c r="E50" s="20"/>
      <c r="F50" s="19">
        <f t="shared" si="10"/>
        <v>0</v>
      </c>
      <c r="G50" s="20"/>
      <c r="H50" s="20"/>
      <c r="I50" s="20">
        <f t="shared" si="6"/>
        <v>0</v>
      </c>
    </row>
    <row r="51" spans="2:9" ht="12.75">
      <c r="B51" s="13" t="s">
        <v>52</v>
      </c>
      <c r="C51" s="11"/>
      <c r="D51" s="19"/>
      <c r="E51" s="20"/>
      <c r="F51" s="19">
        <f t="shared" si="10"/>
        <v>0</v>
      </c>
      <c r="G51" s="20"/>
      <c r="H51" s="20"/>
      <c r="I51" s="20">
        <f t="shared" si="6"/>
        <v>0</v>
      </c>
    </row>
    <row r="52" spans="2:9" ht="12.75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ht="12.75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ht="12.75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ht="12.75">
      <c r="B55" s="13" t="s">
        <v>56</v>
      </c>
      <c r="C55" s="11"/>
      <c r="D55" s="19"/>
      <c r="E55" s="20"/>
      <c r="F55" s="19">
        <f t="shared" si="10"/>
        <v>0</v>
      </c>
      <c r="G55" s="20"/>
      <c r="H55" s="20"/>
      <c r="I55" s="20">
        <f t="shared" si="6"/>
        <v>0</v>
      </c>
    </row>
    <row r="56" spans="2:9" ht="12.75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ht="12.75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ht="12.75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/>
      <c r="E60" s="20"/>
      <c r="F60" s="19">
        <f t="shared" si="10"/>
        <v>0</v>
      </c>
      <c r="G60" s="20"/>
      <c r="H60" s="20"/>
      <c r="I60" s="20">
        <f t="shared" si="6"/>
        <v>0</v>
      </c>
    </row>
    <row r="61" spans="2:9" ht="12.75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ht="12.75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ht="12.75">
      <c r="B63" s="38" t="s">
        <v>64</v>
      </c>
      <c r="C63" s="39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ht="12.75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ht="12.75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ht="12.75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ht="12.75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ht="12.75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ht="12.75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ht="12.75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ht="12.75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ht="12.75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ht="12.75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ht="12.75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ht="12.75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ht="12.75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ht="12.75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ht="12.75">
      <c r="B83" s="13" t="s">
        <v>84</v>
      </c>
      <c r="C83" s="11"/>
      <c r="D83" s="19"/>
      <c r="E83" s="20"/>
      <c r="F83" s="19">
        <f t="shared" si="10"/>
        <v>0</v>
      </c>
      <c r="G83" s="20"/>
      <c r="H83" s="20"/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1672597.7</v>
      </c>
      <c r="E85" s="23">
        <f>E86+E104+E94+E114+E124+E134+E138+E147+E151</f>
        <v>0</v>
      </c>
      <c r="F85" s="23">
        <f t="shared" si="12"/>
        <v>1672597.7</v>
      </c>
      <c r="G85" s="23">
        <f>G86+G104+G94+G114+G124+G134+G138+G147+G151</f>
        <v>8853.21</v>
      </c>
      <c r="H85" s="23">
        <f>H86+H104+H94+H114+H124+H134+H138+H147+H151</f>
        <v>8853.21</v>
      </c>
      <c r="I85" s="23">
        <f t="shared" si="12"/>
        <v>1663744.49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>
      <c r="B87" s="13" t="s">
        <v>13</v>
      </c>
      <c r="C87" s="11"/>
      <c r="D87" s="19"/>
      <c r="E87" s="20"/>
      <c r="F87" s="19">
        <f aca="true" t="shared" si="14" ref="F87:F103">D87+E87</f>
        <v>0</v>
      </c>
      <c r="G87" s="20"/>
      <c r="H87" s="20"/>
      <c r="I87" s="20">
        <f t="shared" si="13"/>
        <v>0</v>
      </c>
    </row>
    <row r="88" spans="2:9" ht="12.75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ht="12.75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ht="12.75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ht="12.75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ht="12.75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ht="12.75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ht="12.75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ht="12.75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ht="12.75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ht="12.75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ht="12.75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ht="12.75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ht="12.75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ht="12.75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70000</v>
      </c>
      <c r="E104" s="19">
        <f>SUM(E105:E113)</f>
        <v>0</v>
      </c>
      <c r="F104" s="19">
        <f>SUM(F105:F113)</f>
        <v>70000</v>
      </c>
      <c r="G104" s="19">
        <f>SUM(G105:G113)</f>
        <v>8853.21</v>
      </c>
      <c r="H104" s="19">
        <f>SUM(H105:H113)</f>
        <v>8853.21</v>
      </c>
      <c r="I104" s="20">
        <f t="shared" si="13"/>
        <v>61146.79</v>
      </c>
    </row>
    <row r="105" spans="2:9" ht="12.75">
      <c r="B105" s="13" t="s">
        <v>31</v>
      </c>
      <c r="C105" s="11"/>
      <c r="D105" s="19"/>
      <c r="E105" s="20"/>
      <c r="F105" s="20">
        <f>D105+E105</f>
        <v>0</v>
      </c>
      <c r="G105" s="20"/>
      <c r="H105" s="20"/>
      <c r="I105" s="20">
        <f t="shared" si="13"/>
        <v>0</v>
      </c>
    </row>
    <row r="106" spans="2:9" ht="12.75">
      <c r="B106" s="13" t="s">
        <v>32</v>
      </c>
      <c r="C106" s="11"/>
      <c r="D106" s="19"/>
      <c r="E106" s="20"/>
      <c r="F106" s="20">
        <f aca="true" t="shared" si="15" ref="F106:F113">D106+E106</f>
        <v>0</v>
      </c>
      <c r="G106" s="20"/>
      <c r="H106" s="20"/>
      <c r="I106" s="20">
        <f t="shared" si="13"/>
        <v>0</v>
      </c>
    </row>
    <row r="107" spans="2:9" ht="12.75">
      <c r="B107" s="13" t="s">
        <v>33</v>
      </c>
      <c r="C107" s="11"/>
      <c r="D107" s="19"/>
      <c r="E107" s="20"/>
      <c r="F107" s="20">
        <f t="shared" si="15"/>
        <v>0</v>
      </c>
      <c r="G107" s="20"/>
      <c r="H107" s="20"/>
      <c r="I107" s="20">
        <f t="shared" si="13"/>
        <v>0</v>
      </c>
    </row>
    <row r="108" spans="2:9" ht="12.75">
      <c r="B108" s="13" t="s">
        <v>34</v>
      </c>
      <c r="C108" s="11"/>
      <c r="D108" s="19">
        <v>70000</v>
      </c>
      <c r="E108" s="20">
        <v>0</v>
      </c>
      <c r="F108" s="20">
        <f t="shared" si="15"/>
        <v>70000</v>
      </c>
      <c r="G108" s="20">
        <v>8853.21</v>
      </c>
      <c r="H108" s="20">
        <v>8853.21</v>
      </c>
      <c r="I108" s="20">
        <f t="shared" si="13"/>
        <v>61146.79</v>
      </c>
    </row>
    <row r="109" spans="2:9" ht="12.75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ht="12.75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ht="12.75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ht="12.75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ht="12.75">
      <c r="B113" s="13" t="s">
        <v>39</v>
      </c>
      <c r="C113" s="11"/>
      <c r="D113" s="19"/>
      <c r="E113" s="20"/>
      <c r="F113" s="20">
        <f t="shared" si="15"/>
        <v>0</v>
      </c>
      <c r="G113" s="20"/>
      <c r="H113" s="20"/>
      <c r="I113" s="20">
        <f t="shared" si="13"/>
        <v>0</v>
      </c>
    </row>
    <row r="114" spans="2:9" ht="25.5" customHeight="1">
      <c r="B114" s="38" t="s">
        <v>40</v>
      </c>
      <c r="C114" s="39"/>
      <c r="D114" s="19">
        <f>SUM(D115:D123)</f>
        <v>1602597.7</v>
      </c>
      <c r="E114" s="19">
        <f>SUM(E115:E123)</f>
        <v>0</v>
      </c>
      <c r="F114" s="19">
        <f>SUM(F115:F123)</f>
        <v>1602597.7</v>
      </c>
      <c r="G114" s="19">
        <f>SUM(G115:G123)</f>
        <v>0</v>
      </c>
      <c r="H114" s="19">
        <f>SUM(H115:H123)</f>
        <v>0</v>
      </c>
      <c r="I114" s="20">
        <f t="shared" si="13"/>
        <v>1602597.7</v>
      </c>
    </row>
    <row r="115" spans="2:9" ht="12.75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ht="12.75">
      <c r="B116" s="13" t="s">
        <v>42</v>
      </c>
      <c r="C116" s="11"/>
      <c r="D116" s="19"/>
      <c r="E116" s="20"/>
      <c r="F116" s="20">
        <f aca="true" t="shared" si="16" ref="F116:F123">D116+E116</f>
        <v>0</v>
      </c>
      <c r="G116" s="20"/>
      <c r="H116" s="20"/>
      <c r="I116" s="20">
        <f t="shared" si="13"/>
        <v>0</v>
      </c>
    </row>
    <row r="117" spans="2:9" ht="12.75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ht="12.75">
      <c r="B118" s="13" t="s">
        <v>44</v>
      </c>
      <c r="C118" s="11"/>
      <c r="D118" s="19">
        <v>1602597.7</v>
      </c>
      <c r="E118" s="20">
        <v>0</v>
      </c>
      <c r="F118" s="20">
        <f t="shared" si="16"/>
        <v>1602597.7</v>
      </c>
      <c r="G118" s="20">
        <v>0</v>
      </c>
      <c r="H118" s="20">
        <v>0</v>
      </c>
      <c r="I118" s="20">
        <f t="shared" si="13"/>
        <v>1602597.7</v>
      </c>
    </row>
    <row r="119" spans="2:9" ht="12.75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ht="12.75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ht="12.75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ht="12.75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ht="12.75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ht="12.75">
      <c r="B126" s="13" t="s">
        <v>52</v>
      </c>
      <c r="C126" s="11"/>
      <c r="D126" s="19"/>
      <c r="E126" s="20"/>
      <c r="F126" s="20">
        <f aca="true" t="shared" si="17" ref="F126:F133">D126+E126</f>
        <v>0</v>
      </c>
      <c r="G126" s="20"/>
      <c r="H126" s="20"/>
      <c r="I126" s="20">
        <f t="shared" si="13"/>
        <v>0</v>
      </c>
    </row>
    <row r="127" spans="2:9" ht="12.75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ht="12.75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ht="12.75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ht="12.75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ht="12.75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ht="12.75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ht="12.75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>
      <c r="B135" s="13" t="s">
        <v>61</v>
      </c>
      <c r="C135" s="11"/>
      <c r="D135" s="19"/>
      <c r="E135" s="20"/>
      <c r="F135" s="20">
        <f>D135+E135</f>
        <v>0</v>
      </c>
      <c r="G135" s="20"/>
      <c r="H135" s="20"/>
      <c r="I135" s="20">
        <f t="shared" si="13"/>
        <v>0</v>
      </c>
    </row>
    <row r="136" spans="2:9" ht="12.75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ht="12.75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ht="12.75">
      <c r="B140" s="13" t="s">
        <v>66</v>
      </c>
      <c r="C140" s="11"/>
      <c r="D140" s="19"/>
      <c r="E140" s="20"/>
      <c r="F140" s="20">
        <f aca="true" t="shared" si="18" ref="F140:F146">D140+E140</f>
        <v>0</v>
      </c>
      <c r="G140" s="20"/>
      <c r="H140" s="20"/>
      <c r="I140" s="20">
        <f t="shared" si="13"/>
        <v>0</v>
      </c>
    </row>
    <row r="141" spans="2:9" ht="12.75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ht="12.75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ht="12.75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ht="12.75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ht="12.75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ht="12.75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ht="12.75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ht="12.75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ht="12.75">
      <c r="B153" s="13" t="s">
        <v>79</v>
      </c>
      <c r="C153" s="11"/>
      <c r="D153" s="19"/>
      <c r="E153" s="20"/>
      <c r="F153" s="20">
        <f aca="true" t="shared" si="20" ref="F153:F158">D153+E153</f>
        <v>0</v>
      </c>
      <c r="G153" s="20"/>
      <c r="H153" s="20"/>
      <c r="I153" s="20">
        <f t="shared" si="19"/>
        <v>0</v>
      </c>
    </row>
    <row r="154" spans="2:9" ht="12.75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ht="12.75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ht="12.75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ht="12.75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ht="12.75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21" ref="D160:I160">D10+D85</f>
        <v>10908593.18</v>
      </c>
      <c r="E160" s="18">
        <f t="shared" si="21"/>
        <v>0</v>
      </c>
      <c r="F160" s="18">
        <f t="shared" si="21"/>
        <v>10908593.18</v>
      </c>
      <c r="G160" s="18">
        <f t="shared" si="21"/>
        <v>21293.11</v>
      </c>
      <c r="H160" s="18">
        <f t="shared" si="21"/>
        <v>21293.11</v>
      </c>
      <c r="I160" s="18">
        <f t="shared" si="21"/>
        <v>10887300.07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2" spans="4:9" ht="12.75">
      <c r="D162" s="26"/>
      <c r="E162" s="26"/>
      <c r="F162" s="26"/>
      <c r="G162" s="26"/>
      <c r="H162" s="26"/>
      <c r="I162" s="26"/>
    </row>
    <row r="163" spans="4:9" ht="12.75">
      <c r="D163" s="26"/>
      <c r="E163" s="26"/>
      <c r="F163" s="26"/>
      <c r="G163" s="26"/>
      <c r="H163" s="26"/>
      <c r="I163" s="26"/>
    </row>
    <row r="164" spans="4:9" ht="12.75">
      <c r="D164" s="26"/>
      <c r="E164" s="26"/>
      <c r="F164" s="26"/>
      <c r="G164" s="26"/>
      <c r="H164" s="26"/>
      <c r="I164" s="26"/>
    </row>
    <row r="165" spans="4:9" ht="12.75">
      <c r="D165" s="26"/>
      <c r="E165" s="26"/>
      <c r="F165" s="26"/>
      <c r="G165" s="26"/>
      <c r="H165" s="26"/>
      <c r="I165" s="26"/>
    </row>
    <row r="166" spans="2:9" ht="12.75">
      <c r="B166" s="46"/>
      <c r="C166" s="46"/>
      <c r="D166" s="26"/>
      <c r="E166" s="26"/>
      <c r="F166" s="47"/>
      <c r="G166" s="47"/>
      <c r="H166" s="47"/>
      <c r="I166" s="47"/>
    </row>
    <row r="167" spans="2:9" ht="12.75">
      <c r="B167" s="44" t="s">
        <v>89</v>
      </c>
      <c r="C167" s="44"/>
      <c r="D167" s="26"/>
      <c r="E167" s="26"/>
      <c r="F167" s="45" t="s">
        <v>91</v>
      </c>
      <c r="G167" s="45"/>
      <c r="H167" s="45"/>
      <c r="I167" s="45"/>
    </row>
    <row r="168" spans="2:9" ht="12.75">
      <c r="B168" s="44" t="s">
        <v>90</v>
      </c>
      <c r="C168" s="44"/>
      <c r="D168" s="26"/>
      <c r="E168" s="26"/>
      <c r="F168" s="45" t="s">
        <v>92</v>
      </c>
      <c r="G168" s="45"/>
      <c r="H168" s="45"/>
      <c r="I168" s="45"/>
    </row>
    <row r="169" spans="4:9" ht="12.75">
      <c r="D169" s="26"/>
      <c r="E169" s="26"/>
      <c r="F169" s="26"/>
      <c r="G169" s="26"/>
      <c r="H169" s="26"/>
      <c r="I169" s="26"/>
    </row>
    <row r="170" spans="2:9" ht="12.75">
      <c r="B170" s="44"/>
      <c r="C170" s="44"/>
      <c r="D170" s="26"/>
      <c r="E170" s="26"/>
      <c r="F170" s="45"/>
      <c r="G170" s="45"/>
      <c r="H170" s="45"/>
      <c r="I170" s="45"/>
    </row>
    <row r="171" spans="2:9" ht="12.75">
      <c r="B171" s="44"/>
      <c r="C171" s="44"/>
      <c r="D171" s="26"/>
      <c r="E171" s="26"/>
      <c r="F171" s="45"/>
      <c r="G171" s="45"/>
      <c r="H171" s="45"/>
      <c r="I171" s="45"/>
    </row>
    <row r="172" spans="4:9" ht="12.75">
      <c r="D172" s="26"/>
      <c r="E172" s="26"/>
      <c r="F172" s="26"/>
      <c r="G172" s="26"/>
      <c r="H172" s="26"/>
      <c r="I172" s="26"/>
    </row>
  </sheetData>
  <sheetProtection/>
  <mergeCells count="20">
    <mergeCell ref="B170:C170"/>
    <mergeCell ref="B171:C171"/>
    <mergeCell ref="F170:I170"/>
    <mergeCell ref="F171:I171"/>
    <mergeCell ref="B167:C167"/>
    <mergeCell ref="B168:C168"/>
    <mergeCell ref="F167:I167"/>
    <mergeCell ref="F168:I168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2019-04-13T22:08:15Z</cp:lastPrinted>
  <dcterms:created xsi:type="dcterms:W3CDTF">2016-10-11T20:25:15Z</dcterms:created>
  <dcterms:modified xsi:type="dcterms:W3CDTF">2019-04-13T22:08:21Z</dcterms:modified>
  <cp:category/>
  <cp:version/>
  <cp:contentType/>
  <cp:contentStatus/>
</cp:coreProperties>
</file>