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95"/>
  </bookViews>
  <sheets>
    <sheet name="4.-BAL PRESUPUESTARIO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5" l="1"/>
  <c r="D63" i="5" s="1"/>
  <c r="D24" i="5"/>
  <c r="D23" i="5"/>
  <c r="D10" i="5" l="1"/>
  <c r="C10" i="5"/>
  <c r="E62" i="5"/>
  <c r="E63" i="5" s="1"/>
  <c r="E19" i="5" l="1"/>
  <c r="D19" i="5"/>
  <c r="E72" i="5" l="1"/>
  <c r="D72" i="5"/>
  <c r="D71" i="5"/>
  <c r="E71" i="5" s="1"/>
  <c r="C70" i="5"/>
  <c r="C74" i="5"/>
  <c r="C69" i="5"/>
  <c r="C58" i="5"/>
  <c r="C54" i="5"/>
  <c r="C53" i="5"/>
  <c r="C62" i="5" l="1"/>
  <c r="C63" i="5" s="1"/>
  <c r="C78" i="5"/>
  <c r="C79" i="5" s="1"/>
  <c r="D70" i="5"/>
  <c r="D43" i="5"/>
  <c r="E43" i="5"/>
  <c r="C43" i="5"/>
  <c r="D40" i="5"/>
  <c r="E40" i="5"/>
  <c r="E47" i="5" s="1"/>
  <c r="C40" i="5"/>
  <c r="D30" i="5"/>
  <c r="E30" i="5"/>
  <c r="C30" i="5"/>
  <c r="E70" i="5" l="1"/>
  <c r="D78" i="5"/>
  <c r="D79" i="5" s="1"/>
  <c r="E79" i="5" s="1"/>
  <c r="C47" i="5"/>
  <c r="D47" i="5"/>
  <c r="E15" i="5"/>
  <c r="D15" i="5"/>
  <c r="C15" i="5"/>
  <c r="C23" i="5" s="1"/>
  <c r="C24" i="5" s="1"/>
  <c r="C25" i="5" s="1"/>
  <c r="E10" i="5"/>
  <c r="E78" i="5" l="1"/>
  <c r="E23" i="5"/>
  <c r="E24" i="5" s="1"/>
  <c r="E25" i="5" s="1"/>
  <c r="E34" i="5" s="1"/>
  <c r="D25" i="5"/>
  <c r="D34" i="5" s="1"/>
  <c r="C34" i="5"/>
</calcChain>
</file>

<file path=xl/sharedStrings.xml><?xml version="1.0" encoding="utf-8"?>
<sst xmlns="http://schemas.openxmlformats.org/spreadsheetml/2006/main" count="74" uniqueCount="50">
  <si>
    <t>(PESOS)</t>
  </si>
  <si>
    <t>Concepto (c)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</si>
  <si>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</si>
  <si>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</si>
  <si>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</si>
  <si>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</si>
  <si>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</si>
  <si>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</si>
  <si>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</si>
  <si>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</si>
  <si>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</si>
  <si>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</si>
  <si>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</si>
  <si>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</si>
  <si>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</si>
  <si>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</si>
  <si>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</si>
  <si>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</si>
  <si>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</si>
  <si>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</si>
  <si>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</si>
  <si>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</si>
  <si>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</si>
  <si>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</si>
  <si>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</si>
  <si>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</si>
  <si>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</si>
  <si>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</si>
  <si>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</si>
  <si>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</si>
  <si>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</si>
  <si>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</si>
  <si>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</si>
  <si>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</si>
  <si>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</si>
  <si>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</si>
  <si>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</si>
  <si>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</si>
  <si>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</si>
  <si>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</si>
  <si>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</si>
  <si>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</si>
  <si>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</si>
  <si>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</si>
  <si>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Secretario de Educación</t>
  </si>
  <si>
    <t>Mtra. Margarete Moeller Porraz</t>
  </si>
  <si>
    <t>Lic. Víctor Manuel Alvarado Jiménez</t>
  </si>
  <si>
    <t>Director de Educación Media Superior y Superior</t>
  </si>
  <si>
    <t>Del 1 de enero al 31 de marzo de 2018 (b)</t>
  </si>
  <si>
    <t>PRONABES-NAYARIT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</si>
</sst>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theme="0"/>
        <bgColor theme="0"/>
      </patternFill>
    </fill>
    <fill>
      <patternFill patternType="mediumGray">
        <fgColor theme="0" tint="-4.9989318521683403E-2"/>
        <bgColor theme="0" tint="-0.14996795556505021"/>
      </patternFill>
    </fill>
    <fill>
      <patternFill patternType="mediumGray">
        <fgColor theme="0" tint="-4.9989318521683403E-2"/>
        <bgColor theme="0" tint="-0.14990691854609822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/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/>
    <xf numFmtId="0" fontId="0" fillId="0" borderId="0" xfId="0" applyBorder="1" applyAlignment="1"/>
    <xf numFmtId="4" fontId="3" fillId="0" borderId="0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5" borderId="5" xfId="0" applyNumberFormat="1" applyFont="1" applyFill="1" applyBorder="1" applyAlignment="1">
      <alignment vertical="center" wrapText="1"/>
    </xf>
    <xf numFmtId="4" fontId="6" fillId="3" borderId="6" xfId="0" applyNumberFormat="1" applyFont="1" applyFill="1" applyBorder="1" applyAlignment="1">
      <alignment vertical="center" wrapText="1"/>
    </xf>
    <xf numFmtId="4" fontId="6" fillId="5" borderId="0" xfId="0" applyNumberFormat="1" applyFont="1" applyFill="1" applyBorder="1" applyAlignment="1">
      <alignment horizontal="right" vertical="center" wrapText="1"/>
    </xf>
    <xf numFmtId="4" fontId="6" fillId="3" borderId="6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4" fontId="6" fillId="3" borderId="7" xfId="0" applyNumberFormat="1" applyFont="1" applyFill="1" applyBorder="1" applyAlignment="1">
      <alignment horizontal="right" vertical="center"/>
    </xf>
    <xf numFmtId="4" fontId="6" fillId="6" borderId="5" xfId="0" applyNumberFormat="1" applyFont="1" applyFill="1" applyBorder="1" applyAlignment="1">
      <alignment vertical="center" wrapText="1"/>
    </xf>
    <xf numFmtId="4" fontId="6" fillId="3" borderId="5" xfId="0" applyNumberFormat="1" applyFont="1" applyFill="1" applyBorder="1" applyAlignment="1">
      <alignment vertical="center" wrapText="1"/>
    </xf>
    <xf numFmtId="4" fontId="7" fillId="0" borderId="7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4" fontId="6" fillId="3" borderId="7" xfId="0" applyNumberFormat="1" applyFont="1" applyFill="1" applyBorder="1" applyAlignment="1">
      <alignment horizontal="right" vertical="center" wrapText="1"/>
    </xf>
    <xf numFmtId="4" fontId="6" fillId="4" borderId="7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7" fillId="0" borderId="6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7" fillId="0" borderId="6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zoomScaleNormal="100" workbookViewId="0">
      <selection activeCell="A3" sqref="A3:E3"/>
    </sheetView>
  </sheetViews>
  <sheetFormatPr baseColWidth="10" defaultRowHeight="15" x14ac:dyDescent="0.25"/>
  <cols>
    <col min="1" max="1" width="3.28515625" customWidth="1"/>
    <col min="2" max="2" width="67.28515625" customWidth="1"/>
    <col min="3" max="5" width="15.42578125" customWidth="1"/>
  </cols>
  <sheetData>
    <row r="1" spans="1:5" ht="15.75" thickBot="1" x14ac:dyDescent="0.3">
      <c r="A1" s="1"/>
      <c r="B1" s="1"/>
    </row>
    <row r="2" spans="1:5" x14ac:dyDescent="0.25">
      <c r="A2" s="68" t="s">
        <v>49</v>
      </c>
      <c r="B2" s="69"/>
      <c r="C2" s="69"/>
      <c r="D2" s="69"/>
      <c r="E2" s="70"/>
    </row>
    <row r="3" spans="1:5" x14ac:dyDescent="0.25">
      <c r="A3" s="71" t="s">
        <v>2</v>
      </c>
      <c r="B3" s="72"/>
      <c r="C3" s="72"/>
      <c r="D3" s="72"/>
      <c r="E3" s="73"/>
    </row>
    <row r="4" spans="1:5" x14ac:dyDescent="0.25">
      <c r="A4" s="71" t="s">
        <v>48</v>
      </c>
      <c r="B4" s="72"/>
      <c r="C4" s="72"/>
      <c r="D4" s="72"/>
      <c r="E4" s="73"/>
    </row>
    <row r="5" spans="1:5" ht="15.75" thickBot="1" x14ac:dyDescent="0.3">
      <c r="A5" s="74" t="s">
        <v>0</v>
      </c>
      <c r="B5" s="75"/>
      <c r="C5" s="75"/>
      <c r="D5" s="75"/>
      <c r="E5" s="76"/>
    </row>
    <row r="6" spans="1:5" ht="15.75" thickBot="1" x14ac:dyDescent="0.3">
      <c r="A6" s="2"/>
      <c r="B6" s="3"/>
      <c r="C6" s="3"/>
      <c r="D6" s="3"/>
      <c r="E6" s="3"/>
    </row>
    <row r="7" spans="1:5" x14ac:dyDescent="0.25">
      <c r="A7" s="56" t="s">
        <v>1</v>
      </c>
      <c r="B7" s="57"/>
      <c r="C7" s="4" t="s">
        <v>3</v>
      </c>
      <c r="D7" s="79" t="s">
        <v>5</v>
      </c>
      <c r="E7" s="4" t="s">
        <v>6</v>
      </c>
    </row>
    <row r="8" spans="1:5" ht="15.75" thickBot="1" x14ac:dyDescent="0.3">
      <c r="A8" s="58"/>
      <c r="B8" s="59"/>
      <c r="C8" s="5" t="s">
        <v>4</v>
      </c>
      <c r="D8" s="80"/>
      <c r="E8" s="5" t="s">
        <v>7</v>
      </c>
    </row>
    <row r="9" spans="1:5" x14ac:dyDescent="0.25">
      <c r="A9" s="6"/>
      <c r="B9" s="7"/>
      <c r="C9" s="28"/>
      <c r="D9" s="29"/>
      <c r="E9" s="29"/>
    </row>
    <row r="10" spans="1:5" x14ac:dyDescent="0.25">
      <c r="A10" s="6"/>
      <c r="B10" s="8" t="s">
        <v>8</v>
      </c>
      <c r="C10" s="30">
        <f>SUM(C11+C12+C13)</f>
        <v>24597617.140000001</v>
      </c>
      <c r="D10" s="31">
        <f>SUM(D11+D12+D13)</f>
        <v>15269534.210000001</v>
      </c>
      <c r="E10" s="31">
        <f>SUM(E11:E13)</f>
        <v>15269534.210000001</v>
      </c>
    </row>
    <row r="11" spans="1:5" x14ac:dyDescent="0.25">
      <c r="A11" s="6"/>
      <c r="B11" s="9" t="s">
        <v>9</v>
      </c>
      <c r="C11" s="30">
        <v>13748217.140000001</v>
      </c>
      <c r="D11" s="31">
        <v>4513786.08</v>
      </c>
      <c r="E11" s="31">
        <v>4513786.08</v>
      </c>
    </row>
    <row r="12" spans="1:5" x14ac:dyDescent="0.25">
      <c r="A12" s="6"/>
      <c r="B12" s="9" t="s">
        <v>10</v>
      </c>
      <c r="C12" s="30">
        <v>10849400</v>
      </c>
      <c r="D12" s="31">
        <v>10755748.130000001</v>
      </c>
      <c r="E12" s="31">
        <v>10755748.130000001</v>
      </c>
    </row>
    <row r="13" spans="1:5" x14ac:dyDescent="0.25">
      <c r="A13" s="6"/>
      <c r="B13" s="9" t="s">
        <v>11</v>
      </c>
      <c r="C13" s="30">
        <v>0</v>
      </c>
      <c r="D13" s="31">
        <v>0</v>
      </c>
      <c r="E13" s="31">
        <v>0</v>
      </c>
    </row>
    <row r="14" spans="1:5" x14ac:dyDescent="0.25">
      <c r="A14" s="6"/>
      <c r="B14" s="7"/>
      <c r="C14" s="30"/>
      <c r="D14" s="31"/>
      <c r="E14" s="31"/>
    </row>
    <row r="15" spans="1:5" x14ac:dyDescent="0.25">
      <c r="A15" s="10"/>
      <c r="B15" s="8" t="s">
        <v>43</v>
      </c>
      <c r="C15" s="30">
        <f>SUM(C16:C17)</f>
        <v>24597617.140000001</v>
      </c>
      <c r="D15" s="31">
        <f>SUM(D16:D17)</f>
        <v>7067072.4299999997</v>
      </c>
      <c r="E15" s="31">
        <f>SUM(E16:E17)</f>
        <v>7067072.4299999997</v>
      </c>
    </row>
    <row r="16" spans="1:5" x14ac:dyDescent="0.25">
      <c r="A16" s="6"/>
      <c r="B16" s="9" t="s">
        <v>12</v>
      </c>
      <c r="C16" s="30">
        <v>13946246.960000001</v>
      </c>
      <c r="D16" s="31">
        <v>4909120.03</v>
      </c>
      <c r="E16" s="31">
        <v>4909120.03</v>
      </c>
    </row>
    <row r="17" spans="1:5" x14ac:dyDescent="0.25">
      <c r="A17" s="6"/>
      <c r="B17" s="9" t="s">
        <v>13</v>
      </c>
      <c r="C17" s="30">
        <v>10651370.18</v>
      </c>
      <c r="D17" s="31">
        <v>2157952.4</v>
      </c>
      <c r="E17" s="31">
        <v>2157952.4</v>
      </c>
    </row>
    <row r="18" spans="1:5" x14ac:dyDescent="0.25">
      <c r="A18" s="6"/>
      <c r="B18" s="7"/>
      <c r="C18" s="30"/>
      <c r="D18" s="31"/>
      <c r="E18" s="31"/>
    </row>
    <row r="19" spans="1:5" x14ac:dyDescent="0.25">
      <c r="A19" s="6"/>
      <c r="B19" s="8" t="s">
        <v>14</v>
      </c>
      <c r="C19" s="32"/>
      <c r="D19" s="33">
        <f>SUM(D20+D21)</f>
        <v>747952.7</v>
      </c>
      <c r="E19" s="33">
        <f>SUM(E20+E21)</f>
        <v>747952.7</v>
      </c>
    </row>
    <row r="20" spans="1:5" x14ac:dyDescent="0.25">
      <c r="A20" s="6"/>
      <c r="B20" s="9" t="s">
        <v>15</v>
      </c>
      <c r="C20" s="32"/>
      <c r="D20" s="33">
        <v>714982.62</v>
      </c>
      <c r="E20" s="33">
        <v>714982.62</v>
      </c>
    </row>
    <row r="21" spans="1:5" x14ac:dyDescent="0.25">
      <c r="A21" s="6"/>
      <c r="B21" s="9" t="s">
        <v>16</v>
      </c>
      <c r="C21" s="34"/>
      <c r="D21" s="35">
        <v>32970.080000000002</v>
      </c>
      <c r="E21" s="35">
        <v>32970.080000000002</v>
      </c>
    </row>
    <row r="22" spans="1:5" x14ac:dyDescent="0.25">
      <c r="A22" s="6"/>
      <c r="B22" s="7"/>
      <c r="C22" s="30"/>
      <c r="D22" s="31"/>
      <c r="E22" s="31"/>
    </row>
    <row r="23" spans="1:5" x14ac:dyDescent="0.25">
      <c r="A23" s="6"/>
      <c r="B23" s="8" t="s">
        <v>17</v>
      </c>
      <c r="C23" s="30">
        <f>SUM(C10-C15+C19)</f>
        <v>0</v>
      </c>
      <c r="D23" s="31">
        <f>SUM(D10-D15+D19)</f>
        <v>8950414.4800000004</v>
      </c>
      <c r="E23" s="31">
        <f>SUM(E10-E15+E19)</f>
        <v>8950414.4800000004</v>
      </c>
    </row>
    <row r="24" spans="1:5" x14ac:dyDescent="0.25">
      <c r="A24" s="6"/>
      <c r="B24" s="8" t="s">
        <v>18</v>
      </c>
      <c r="C24" s="30">
        <f>SUM(C23-C13)</f>
        <v>0</v>
      </c>
      <c r="D24" s="31">
        <f>SUM(D23-D13)</f>
        <v>8950414.4800000004</v>
      </c>
      <c r="E24" s="31">
        <f t="shared" ref="E24" si="0">SUM(E23-E13)</f>
        <v>8950414.4800000004</v>
      </c>
    </row>
    <row r="25" spans="1:5" ht="18" x14ac:dyDescent="0.25">
      <c r="A25" s="6"/>
      <c r="B25" s="8" t="s">
        <v>19</v>
      </c>
      <c r="C25" s="30">
        <f>SUM(C24-C19)</f>
        <v>0</v>
      </c>
      <c r="D25" s="31">
        <f t="shared" ref="D25:E25" si="1">SUM(D24-D19)</f>
        <v>8202461.7800000003</v>
      </c>
      <c r="E25" s="31">
        <f t="shared" si="1"/>
        <v>8202461.7800000003</v>
      </c>
    </row>
    <row r="26" spans="1:5" ht="15.75" thickBot="1" x14ac:dyDescent="0.3">
      <c r="A26" s="11"/>
      <c r="B26" s="12"/>
      <c r="C26" s="36"/>
      <c r="D26" s="37"/>
      <c r="E26" s="37"/>
    </row>
    <row r="27" spans="1:5" ht="15.75" thickBot="1" x14ac:dyDescent="0.3">
      <c r="A27" s="2"/>
      <c r="B27" s="3"/>
      <c r="C27" s="3"/>
      <c r="D27" s="3"/>
      <c r="E27" s="3"/>
    </row>
    <row r="28" spans="1:5" ht="15.75" thickBot="1" x14ac:dyDescent="0.3">
      <c r="A28" s="81" t="s">
        <v>20</v>
      </c>
      <c r="B28" s="82"/>
      <c r="C28" s="13" t="s">
        <v>21</v>
      </c>
      <c r="D28" s="13" t="s">
        <v>5</v>
      </c>
      <c r="E28" s="13" t="s">
        <v>22</v>
      </c>
    </row>
    <row r="29" spans="1:5" x14ac:dyDescent="0.25">
      <c r="A29" s="6"/>
      <c r="B29" s="7"/>
      <c r="C29" s="38"/>
      <c r="D29" s="38"/>
      <c r="E29" s="38"/>
    </row>
    <row r="30" spans="1:5" x14ac:dyDescent="0.25">
      <c r="A30" s="10"/>
      <c r="B30" s="8" t="s">
        <v>23</v>
      </c>
      <c r="C30" s="38">
        <f>SUM(C31+C32)</f>
        <v>0</v>
      </c>
      <c r="D30" s="38">
        <f t="shared" ref="D30:E30" si="2">SUM(D31+D32)</f>
        <v>0</v>
      </c>
      <c r="E30" s="38">
        <f t="shared" si="2"/>
        <v>0</v>
      </c>
    </row>
    <row r="31" spans="1:5" x14ac:dyDescent="0.25">
      <c r="A31" s="6"/>
      <c r="B31" s="14" t="s">
        <v>24</v>
      </c>
      <c r="C31" s="38">
        <v>0</v>
      </c>
      <c r="D31" s="38">
        <v>0</v>
      </c>
      <c r="E31" s="38">
        <v>0</v>
      </c>
    </row>
    <row r="32" spans="1:5" x14ac:dyDescent="0.25">
      <c r="A32" s="6"/>
      <c r="B32" s="14" t="s">
        <v>25</v>
      </c>
      <c r="C32" s="38">
        <v>0</v>
      </c>
      <c r="D32" s="38">
        <v>0</v>
      </c>
      <c r="E32" s="38">
        <v>0</v>
      </c>
    </row>
    <row r="33" spans="1:5" x14ac:dyDescent="0.25">
      <c r="A33" s="6"/>
      <c r="B33" s="7"/>
      <c r="C33" s="38"/>
      <c r="D33" s="38"/>
      <c r="E33" s="38"/>
    </row>
    <row r="34" spans="1:5" x14ac:dyDescent="0.25">
      <c r="A34" s="10"/>
      <c r="B34" s="8" t="s">
        <v>26</v>
      </c>
      <c r="C34" s="39">
        <f>SUM(C25+C30)</f>
        <v>0</v>
      </c>
      <c r="D34" s="39">
        <f t="shared" ref="D34:E34" si="3">SUM(D25+D30)</f>
        <v>8202461.7800000003</v>
      </c>
      <c r="E34" s="39">
        <f t="shared" si="3"/>
        <v>8202461.7800000003</v>
      </c>
    </row>
    <row r="35" spans="1:5" ht="15.75" thickBot="1" x14ac:dyDescent="0.3">
      <c r="A35" s="11"/>
      <c r="B35" s="12"/>
      <c r="C35" s="40"/>
      <c r="D35" s="40"/>
      <c r="E35" s="40"/>
    </row>
    <row r="36" spans="1:5" ht="15.75" thickBot="1" x14ac:dyDescent="0.3">
      <c r="A36" s="2"/>
      <c r="B36" s="3"/>
      <c r="C36" s="3"/>
      <c r="D36" s="3"/>
      <c r="E36" s="3"/>
    </row>
    <row r="37" spans="1:5" x14ac:dyDescent="0.25">
      <c r="A37" s="56" t="s">
        <v>20</v>
      </c>
      <c r="B37" s="57"/>
      <c r="C37" s="60" t="s">
        <v>27</v>
      </c>
      <c r="D37" s="60" t="s">
        <v>5</v>
      </c>
      <c r="E37" s="15" t="s">
        <v>6</v>
      </c>
    </row>
    <row r="38" spans="1:5" ht="15.75" thickBot="1" x14ac:dyDescent="0.3">
      <c r="A38" s="58"/>
      <c r="B38" s="59"/>
      <c r="C38" s="61"/>
      <c r="D38" s="61"/>
      <c r="E38" s="16" t="s">
        <v>22</v>
      </c>
    </row>
    <row r="39" spans="1:5" x14ac:dyDescent="0.25">
      <c r="A39" s="17"/>
      <c r="B39" s="18"/>
      <c r="C39" s="41"/>
      <c r="D39" s="41"/>
      <c r="E39" s="41"/>
    </row>
    <row r="40" spans="1:5" x14ac:dyDescent="0.25">
      <c r="A40" s="19"/>
      <c r="B40" s="20" t="s">
        <v>28</v>
      </c>
      <c r="C40" s="41">
        <f>SUM(C41+C42)</f>
        <v>0</v>
      </c>
      <c r="D40" s="41">
        <f t="shared" ref="D40:E40" si="4">SUM(D41+D42)</f>
        <v>0</v>
      </c>
      <c r="E40" s="41">
        <f t="shared" si="4"/>
        <v>0</v>
      </c>
    </row>
    <row r="41" spans="1:5" x14ac:dyDescent="0.25">
      <c r="A41" s="17"/>
      <c r="B41" s="21" t="s">
        <v>29</v>
      </c>
      <c r="C41" s="41">
        <v>0</v>
      </c>
      <c r="D41" s="41">
        <v>0</v>
      </c>
      <c r="E41" s="41">
        <v>0</v>
      </c>
    </row>
    <row r="42" spans="1:5" x14ac:dyDescent="0.25">
      <c r="A42" s="17"/>
      <c r="B42" s="21" t="s">
        <v>30</v>
      </c>
      <c r="C42" s="41">
        <v>0</v>
      </c>
      <c r="D42" s="41">
        <v>0</v>
      </c>
      <c r="E42" s="41">
        <v>0</v>
      </c>
    </row>
    <row r="43" spans="1:5" x14ac:dyDescent="0.25">
      <c r="A43" s="19"/>
      <c r="B43" s="20" t="s">
        <v>31</v>
      </c>
      <c r="C43" s="41">
        <f>SUM(C44+C45)</f>
        <v>0</v>
      </c>
      <c r="D43" s="41">
        <f t="shared" ref="D43:E43" si="5">SUM(D44+D45)</f>
        <v>0</v>
      </c>
      <c r="E43" s="41">
        <f t="shared" si="5"/>
        <v>0</v>
      </c>
    </row>
    <row r="44" spans="1:5" x14ac:dyDescent="0.25">
      <c r="A44" s="17"/>
      <c r="B44" s="21" t="s">
        <v>32</v>
      </c>
      <c r="C44" s="41">
        <v>0</v>
      </c>
      <c r="D44" s="41">
        <v>0</v>
      </c>
      <c r="E44" s="41">
        <v>0</v>
      </c>
    </row>
    <row r="45" spans="1:5" x14ac:dyDescent="0.25">
      <c r="A45" s="17"/>
      <c r="B45" s="21" t="s">
        <v>33</v>
      </c>
      <c r="C45" s="41">
        <v>0</v>
      </c>
      <c r="D45" s="41">
        <v>0</v>
      </c>
      <c r="E45" s="41">
        <v>0</v>
      </c>
    </row>
    <row r="46" spans="1:5" x14ac:dyDescent="0.25">
      <c r="A46" s="17"/>
      <c r="B46" s="18"/>
      <c r="C46" s="41"/>
      <c r="D46" s="41"/>
      <c r="E46" s="41"/>
    </row>
    <row r="47" spans="1:5" x14ac:dyDescent="0.25">
      <c r="A47" s="64"/>
      <c r="B47" s="66" t="s">
        <v>34</v>
      </c>
      <c r="C47" s="77">
        <f>SUM(C40-C43)</f>
        <v>0</v>
      </c>
      <c r="D47" s="77">
        <f t="shared" ref="D47:E47" si="6">SUM(D40-D43)</f>
        <v>0</v>
      </c>
      <c r="E47" s="77">
        <f t="shared" si="6"/>
        <v>0</v>
      </c>
    </row>
    <row r="48" spans="1:5" ht="15.75" thickBot="1" x14ac:dyDescent="0.3">
      <c r="A48" s="65"/>
      <c r="B48" s="67"/>
      <c r="C48" s="78"/>
      <c r="D48" s="78"/>
      <c r="E48" s="78"/>
    </row>
    <row r="49" spans="1:7" ht="15.75" thickBot="1" x14ac:dyDescent="0.3">
      <c r="A49" s="2"/>
      <c r="B49" s="3"/>
      <c r="C49" s="3"/>
      <c r="D49" s="3"/>
      <c r="E49" s="3"/>
    </row>
    <row r="50" spans="1:7" x14ac:dyDescent="0.25">
      <c r="A50" s="56" t="s">
        <v>20</v>
      </c>
      <c r="B50" s="57"/>
      <c r="C50" s="15" t="s">
        <v>3</v>
      </c>
      <c r="D50" s="60" t="s">
        <v>5</v>
      </c>
      <c r="E50" s="15" t="s">
        <v>6</v>
      </c>
    </row>
    <row r="51" spans="1:7" ht="15.75" thickBot="1" x14ac:dyDescent="0.3">
      <c r="A51" s="58"/>
      <c r="B51" s="59"/>
      <c r="C51" s="16" t="s">
        <v>21</v>
      </c>
      <c r="D51" s="61"/>
      <c r="E51" s="16" t="s">
        <v>22</v>
      </c>
    </row>
    <row r="52" spans="1:7" x14ac:dyDescent="0.25">
      <c r="A52" s="52"/>
      <c r="B52" s="53"/>
      <c r="C52" s="42"/>
      <c r="D52" s="42"/>
      <c r="E52" s="42"/>
    </row>
    <row r="53" spans="1:7" x14ac:dyDescent="0.25">
      <c r="A53" s="17"/>
      <c r="B53" s="18" t="s">
        <v>35</v>
      </c>
      <c r="C53" s="43">
        <f>(C11)</f>
        <v>13748217.140000001</v>
      </c>
      <c r="D53" s="43">
        <v>4513786.08</v>
      </c>
      <c r="E53" s="43">
        <v>4513786.08</v>
      </c>
    </row>
    <row r="54" spans="1:7" x14ac:dyDescent="0.25">
      <c r="A54" s="17"/>
      <c r="B54" s="18" t="s">
        <v>36</v>
      </c>
      <c r="C54" s="43">
        <f>SUM(C55-C56)</f>
        <v>0</v>
      </c>
      <c r="D54" s="43">
        <v>0</v>
      </c>
      <c r="E54" s="43">
        <v>0</v>
      </c>
    </row>
    <row r="55" spans="1:7" x14ac:dyDescent="0.25">
      <c r="A55" s="17"/>
      <c r="B55" s="21" t="s">
        <v>29</v>
      </c>
      <c r="C55" s="44">
        <v>0</v>
      </c>
      <c r="D55" s="43">
        <v>0</v>
      </c>
      <c r="E55" s="43">
        <v>0</v>
      </c>
    </row>
    <row r="56" spans="1:7" x14ac:dyDescent="0.25">
      <c r="A56" s="17"/>
      <c r="B56" s="21" t="s">
        <v>32</v>
      </c>
      <c r="C56" s="43">
        <v>0</v>
      </c>
      <c r="D56" s="43">
        <v>0</v>
      </c>
      <c r="E56" s="43">
        <v>0</v>
      </c>
    </row>
    <row r="57" spans="1:7" x14ac:dyDescent="0.25">
      <c r="A57" s="17"/>
      <c r="B57" s="18"/>
      <c r="C57" s="43"/>
      <c r="D57" s="43"/>
      <c r="E57" s="43"/>
    </row>
    <row r="58" spans="1:7" x14ac:dyDescent="0.25">
      <c r="A58" s="17"/>
      <c r="B58" s="18" t="s">
        <v>12</v>
      </c>
      <c r="C58" s="43">
        <f>(C16)</f>
        <v>13946246.960000001</v>
      </c>
      <c r="D58" s="43">
        <v>4909120.03</v>
      </c>
      <c r="E58" s="43">
        <v>4909120.03</v>
      </c>
    </row>
    <row r="59" spans="1:7" x14ac:dyDescent="0.25">
      <c r="A59" s="17"/>
      <c r="B59" s="18"/>
      <c r="C59" s="43"/>
      <c r="D59" s="43"/>
      <c r="E59" s="43"/>
    </row>
    <row r="60" spans="1:7" x14ac:dyDescent="0.25">
      <c r="A60" s="17"/>
      <c r="B60" s="18" t="s">
        <v>15</v>
      </c>
      <c r="C60" s="45"/>
      <c r="D60" s="46">
        <v>714982.62</v>
      </c>
      <c r="E60" s="46">
        <v>714982.62</v>
      </c>
    </row>
    <row r="61" spans="1:7" x14ac:dyDescent="0.25">
      <c r="A61" s="17"/>
      <c r="B61" s="18"/>
      <c r="C61" s="43"/>
      <c r="D61" s="43"/>
      <c r="E61" s="43"/>
    </row>
    <row r="62" spans="1:7" x14ac:dyDescent="0.25">
      <c r="A62" s="19"/>
      <c r="B62" s="20" t="s">
        <v>37</v>
      </c>
      <c r="C62" s="47">
        <f>SUM(C53+C54-C58+C60)</f>
        <v>-198029.8200000003</v>
      </c>
      <c r="D62" s="47">
        <f>SUM(D53+D54-D58+D60)</f>
        <v>319648.66999999981</v>
      </c>
      <c r="E62" s="47">
        <f>SUM(E53+E54-E58+E60)</f>
        <v>319648.66999999981</v>
      </c>
      <c r="G62" s="18"/>
    </row>
    <row r="63" spans="1:7" x14ac:dyDescent="0.25">
      <c r="A63" s="19"/>
      <c r="B63" s="20" t="s">
        <v>38</v>
      </c>
      <c r="C63" s="47">
        <f>(C62-C54)</f>
        <v>-198029.8200000003</v>
      </c>
      <c r="D63" s="47">
        <f>SUM(D62-D54)</f>
        <v>319648.66999999981</v>
      </c>
      <c r="E63" s="47">
        <f>SUM(E62-E54)</f>
        <v>319648.66999999981</v>
      </c>
    </row>
    <row r="64" spans="1:7" ht="15.75" thickBot="1" x14ac:dyDescent="0.3">
      <c r="A64" s="22"/>
      <c r="B64" s="23"/>
      <c r="C64" s="48"/>
      <c r="D64" s="48"/>
      <c r="E64" s="48"/>
    </row>
    <row r="65" spans="1:5" ht="15.75" thickBot="1" x14ac:dyDescent="0.3">
      <c r="A65" s="2"/>
      <c r="B65" s="3"/>
      <c r="C65" s="3"/>
      <c r="D65" s="3"/>
      <c r="E65" s="3"/>
    </row>
    <row r="66" spans="1:5" x14ac:dyDescent="0.25">
      <c r="A66" s="56" t="s">
        <v>20</v>
      </c>
      <c r="B66" s="57"/>
      <c r="C66" s="60" t="s">
        <v>27</v>
      </c>
      <c r="D66" s="60" t="s">
        <v>5</v>
      </c>
      <c r="E66" s="15" t="s">
        <v>6</v>
      </c>
    </row>
    <row r="67" spans="1:5" ht="15.75" thickBot="1" x14ac:dyDescent="0.3">
      <c r="A67" s="58"/>
      <c r="B67" s="59"/>
      <c r="C67" s="61"/>
      <c r="D67" s="61"/>
      <c r="E67" s="16" t="s">
        <v>22</v>
      </c>
    </row>
    <row r="68" spans="1:5" x14ac:dyDescent="0.25">
      <c r="A68" s="52"/>
      <c r="B68" s="53"/>
      <c r="C68" s="49"/>
      <c r="D68" s="49"/>
      <c r="E68" s="49"/>
    </row>
    <row r="69" spans="1:5" x14ac:dyDescent="0.25">
      <c r="A69" s="17"/>
      <c r="B69" s="18" t="s">
        <v>10</v>
      </c>
      <c r="C69" s="43">
        <f>(C12)</f>
        <v>10849400</v>
      </c>
      <c r="D69" s="43">
        <v>10755748.130000001</v>
      </c>
      <c r="E69" s="43">
        <v>10755748.130000001</v>
      </c>
    </row>
    <row r="70" spans="1:5" x14ac:dyDescent="0.25">
      <c r="A70" s="17"/>
      <c r="B70" s="18" t="s">
        <v>39</v>
      </c>
      <c r="C70" s="43">
        <f>SUM(C71-C72)</f>
        <v>0</v>
      </c>
      <c r="D70" s="43">
        <f t="shared" ref="D70:E72" si="7">(C70)</f>
        <v>0</v>
      </c>
      <c r="E70" s="43">
        <f t="shared" si="7"/>
        <v>0</v>
      </c>
    </row>
    <row r="71" spans="1:5" x14ac:dyDescent="0.25">
      <c r="A71" s="17"/>
      <c r="B71" s="21" t="s">
        <v>30</v>
      </c>
      <c r="C71" s="43">
        <v>0</v>
      </c>
      <c r="D71" s="43">
        <f t="shared" si="7"/>
        <v>0</v>
      </c>
      <c r="E71" s="43">
        <f t="shared" si="7"/>
        <v>0</v>
      </c>
    </row>
    <row r="72" spans="1:5" x14ac:dyDescent="0.25">
      <c r="A72" s="17"/>
      <c r="B72" s="21" t="s">
        <v>33</v>
      </c>
      <c r="C72" s="43">
        <v>0</v>
      </c>
      <c r="D72" s="43">
        <f t="shared" si="7"/>
        <v>0</v>
      </c>
      <c r="E72" s="43">
        <f t="shared" si="7"/>
        <v>0</v>
      </c>
    </row>
    <row r="73" spans="1:5" x14ac:dyDescent="0.25">
      <c r="A73" s="17"/>
      <c r="B73" s="18"/>
      <c r="C73" s="43"/>
      <c r="D73" s="43"/>
      <c r="E73" s="43"/>
    </row>
    <row r="74" spans="1:5" x14ac:dyDescent="0.25">
      <c r="A74" s="17"/>
      <c r="B74" s="18" t="s">
        <v>40</v>
      </c>
      <c r="C74" s="43">
        <f>(C17)</f>
        <v>10651370.18</v>
      </c>
      <c r="D74" s="43">
        <v>2157952.4</v>
      </c>
      <c r="E74" s="43">
        <v>2157952.4</v>
      </c>
    </row>
    <row r="75" spans="1:5" x14ac:dyDescent="0.25">
      <c r="A75" s="17"/>
      <c r="B75" s="18"/>
      <c r="C75" s="43"/>
      <c r="D75" s="43"/>
      <c r="E75" s="43"/>
    </row>
    <row r="76" spans="1:5" x14ac:dyDescent="0.25">
      <c r="A76" s="17"/>
      <c r="B76" s="18" t="s">
        <v>16</v>
      </c>
      <c r="C76" s="50"/>
      <c r="D76" s="51">
        <v>32970.18</v>
      </c>
      <c r="E76" s="51">
        <v>32970.18</v>
      </c>
    </row>
    <row r="77" spans="1:5" x14ac:dyDescent="0.25">
      <c r="A77" s="17"/>
      <c r="B77" s="18"/>
      <c r="C77" s="43"/>
      <c r="D77" s="43"/>
      <c r="E77" s="43"/>
    </row>
    <row r="78" spans="1:5" x14ac:dyDescent="0.25">
      <c r="A78" s="19"/>
      <c r="B78" s="20" t="s">
        <v>41</v>
      </c>
      <c r="C78" s="47">
        <f>SUM(C69+C70-C74+C76)</f>
        <v>198029.8200000003</v>
      </c>
      <c r="D78" s="47">
        <f>SUM(D69+D70-D74+D76)</f>
        <v>8630765.9100000001</v>
      </c>
      <c r="E78" s="47">
        <f>(D78)</f>
        <v>8630765.9100000001</v>
      </c>
    </row>
    <row r="79" spans="1:5" x14ac:dyDescent="0.25">
      <c r="A79" s="64"/>
      <c r="B79" s="66" t="s">
        <v>42</v>
      </c>
      <c r="C79" s="54">
        <f>SUM(C78-C13)</f>
        <v>198029.8200000003</v>
      </c>
      <c r="D79" s="54">
        <f>SUM(D78-D70)</f>
        <v>8630765.9100000001</v>
      </c>
      <c r="E79" s="54">
        <f>(D79)</f>
        <v>8630765.9100000001</v>
      </c>
    </row>
    <row r="80" spans="1:5" ht="15.75" thickBot="1" x14ac:dyDescent="0.3">
      <c r="A80" s="65"/>
      <c r="B80" s="67"/>
      <c r="C80" s="55"/>
      <c r="D80" s="55"/>
      <c r="E80" s="55"/>
    </row>
    <row r="84" spans="2:6" x14ac:dyDescent="0.25">
      <c r="B84" s="25"/>
      <c r="C84" s="27"/>
      <c r="D84" s="63"/>
      <c r="E84" s="63"/>
      <c r="F84" s="63"/>
    </row>
    <row r="85" spans="2:6" x14ac:dyDescent="0.25">
      <c r="B85" s="24" t="s">
        <v>45</v>
      </c>
      <c r="C85" s="26"/>
      <c r="D85" s="62" t="s">
        <v>46</v>
      </c>
      <c r="E85" s="62"/>
      <c r="F85" s="62"/>
    </row>
    <row r="86" spans="2:6" x14ac:dyDescent="0.25">
      <c r="B86" s="24" t="s">
        <v>44</v>
      </c>
      <c r="C86" s="26"/>
      <c r="D86" s="62" t="s">
        <v>47</v>
      </c>
      <c r="E86" s="62"/>
      <c r="F86" s="62"/>
    </row>
    <row r="88" spans="2:6" x14ac:dyDescent="0.25">
      <c r="D88" s="62"/>
      <c r="E88" s="62"/>
      <c r="F88" s="62"/>
    </row>
  </sheetData>
  <mergeCells count="31">
    <mergeCell ref="A2:E2"/>
    <mergeCell ref="A3:E3"/>
    <mergeCell ref="A4:E4"/>
    <mergeCell ref="A5:E5"/>
    <mergeCell ref="E47:E48"/>
    <mergeCell ref="A47:A48"/>
    <mergeCell ref="B47:B48"/>
    <mergeCell ref="C47:C48"/>
    <mergeCell ref="D47:D48"/>
    <mergeCell ref="A7:B8"/>
    <mergeCell ref="D7:D8"/>
    <mergeCell ref="A28:B28"/>
    <mergeCell ref="A37:B38"/>
    <mergeCell ref="C37:C38"/>
    <mergeCell ref="D37:D38"/>
    <mergeCell ref="A52:B52"/>
    <mergeCell ref="D79:D80"/>
    <mergeCell ref="A50:B51"/>
    <mergeCell ref="D50:D51"/>
    <mergeCell ref="D88:F88"/>
    <mergeCell ref="D86:F86"/>
    <mergeCell ref="D85:F85"/>
    <mergeCell ref="D84:F84"/>
    <mergeCell ref="A66:B67"/>
    <mergeCell ref="C66:C67"/>
    <mergeCell ref="D66:D67"/>
    <mergeCell ref="A68:B68"/>
    <mergeCell ref="A79:A80"/>
    <mergeCell ref="B79:B80"/>
    <mergeCell ref="C79:C80"/>
    <mergeCell ref="E79:E80"/>
  </mergeCells>
  <pageMargins left="0.43307086614173229" right="0.23622047244094491" top="0.74803149606299213" bottom="0.74803149606299213" header="0.31496062992125984" footer="0.31496062992125984"/>
  <pageSetup scale="75" fitToHeight="0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4.-BAL PRESUPUESTARIO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Ortiz</dc:creator>
  <cp:lastModifiedBy>*</cp:lastModifiedBy>
  <cp:lastPrinted>2018-04-28T08:44:15Z</cp:lastPrinted>
  <dcterms:created xsi:type="dcterms:W3CDTF">2016-10-21T03:32:20Z</dcterms:created>
  <dcterms:modified xsi:type="dcterms:W3CDTF">2018-05-01T04:10:57Z</dcterms:modified>
</cp:coreProperties>
</file>