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firstSheet="8" activeTab="11"/>
  </bookViews>
  <sheets>
    <sheet name="1º TRIMESTRE 2017" sheetId="1" r:id="rId1"/>
    <sheet name="2º TRIMESTRE 2017 " sheetId="2" r:id="rId2"/>
    <sheet name="3º TRIMESTRE 2017  " sheetId="3" r:id="rId3"/>
    <sheet name="4º TRIMESTRE 2017   " sheetId="4" r:id="rId4"/>
    <sheet name="1º TRIMESTRE 2018 " sheetId="5" r:id="rId5"/>
    <sheet name="4º TRIMESTRE 2018 " sheetId="6" r:id="rId6"/>
    <sheet name="3º TRIMESTRE 2019" sheetId="7" r:id="rId7"/>
    <sheet name="4º TRIMESTRE 2019 " sheetId="8" r:id="rId8"/>
    <sheet name="1º TRIMESTRE 2021" sheetId="9" r:id="rId9"/>
    <sheet name="2º TRIMESTRE 2021 " sheetId="10" r:id="rId10"/>
    <sheet name="3º TRIMESTRE 2021 " sheetId="11" r:id="rId11"/>
    <sheet name="4º TRIMESTRE 2021 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<sst xmlns="http://schemas.openxmlformats.org/spreadsheetml/2006/main" count="946" uniqueCount="106">
  <si>
    <t>NOMBRE DEL</t>
  </si>
  <si>
    <t>PROYECTO</t>
  </si>
  <si>
    <t>MUNICIPIO</t>
  </si>
  <si>
    <t>LOCALIDAD</t>
  </si>
  <si>
    <t>TOTAL</t>
  </si>
  <si>
    <t>FEDERAL</t>
  </si>
  <si>
    <t>ESTATAL</t>
  </si>
  <si>
    <t>MPAL.</t>
  </si>
  <si>
    <t>BENEF.</t>
  </si>
  <si>
    <t>U.M.</t>
  </si>
  <si>
    <t>CANT.</t>
  </si>
  <si>
    <t>METAS PROG.</t>
  </si>
  <si>
    <t>FIS.</t>
  </si>
  <si>
    <t>FIN.</t>
  </si>
  <si>
    <t>OBSERVACIONES</t>
  </si>
  <si>
    <t>FECHAS</t>
  </si>
  <si>
    <t xml:space="preserve">INICIO </t>
  </si>
  <si>
    <t>TERMINO</t>
  </si>
  <si>
    <t>% AVANCE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</si>
  <si>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</si>
  <si>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</si>
  <si>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</si>
  <si>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</si>
  <si>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</si>
  <si>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</si>
  <si>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</si>
  <si>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</si>
  <si>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GOBIERNO DEL ESTADO DE NAYARIT</t>
  </si>
  <si>
    <t>APROBACIÓN</t>
  </si>
  <si>
    <t>AL</t>
  </si>
  <si>
    <t>RAMO 33</t>
  </si>
  <si>
    <t>CUENTA CONTABLE</t>
  </si>
  <si>
    <t>FUENTE DE FINANCIAMIENTO:</t>
  </si>
  <si>
    <t>DEPENDENCIA EJECUTORA:</t>
  </si>
  <si>
    <t>PROGRAMA:</t>
  </si>
  <si>
    <t>SALDOS</t>
  </si>
  <si>
    <t>RAMO 23</t>
  </si>
  <si>
    <t>FONDO:</t>
  </si>
  <si>
    <t>DEL</t>
  </si>
  <si>
    <t>DEL 2015</t>
  </si>
  <si>
    <t>INVERSION ESTATAL</t>
  </si>
  <si>
    <t>SECRETARIA DE EDUCACIÓN</t>
  </si>
  <si>
    <t>RECURSO ESTATAL</t>
  </si>
  <si>
    <t>AE APOYO A LA EDUCACION MEDIA SUPERIOR Y SUPERIOR</t>
  </si>
  <si>
    <t>VARIOS VARIAS</t>
  </si>
  <si>
    <t>AD</t>
  </si>
  <si>
    <t>BECA ALUMNO</t>
  </si>
  <si>
    <t>SECRETARIO DE EDUCACIÓN</t>
  </si>
  <si>
    <t>APORTACIÓN AL PROGRAMA NACIONAL DE BECAS PARA LA EDUCACIÓN SUPERIOR MANUTENCIÓN</t>
  </si>
  <si>
    <t>MTRO. DAVID AGUILAR ESTRADA</t>
  </si>
  <si>
    <t>EJERCICIO 2017</t>
  </si>
  <si>
    <t>2006012506000E0860344201002211701000099999925</t>
  </si>
  <si>
    <t>2017-SE-MAR-001-0136</t>
  </si>
  <si>
    <t>AP-IP-MAR-044/2017</t>
  </si>
  <si>
    <t>1º Enero</t>
  </si>
  <si>
    <t>31 de marzo del 2017</t>
  </si>
  <si>
    <t>INFORME DE AVANCE FÍSICO - FINANCIERO TRIMESTRAL</t>
  </si>
  <si>
    <t>FECHA ELABORACIÓN</t>
  </si>
  <si>
    <t>INVERSIÓN APROBADA</t>
  </si>
  <si>
    <t>INVERSIÓN EJERCIDA</t>
  </si>
  <si>
    <t xml:space="preserve">El avance físico corresponde al pago de beca  enero-febrero 2017 con recurso estatal No. oficio aprobación AP-IP-OCT-085/2016, No. folio 2016-SE-MAR-024-0868 de fecha 07/OCT/16 </t>
  </si>
  <si>
    <t>30 de junio del 2017</t>
  </si>
  <si>
    <t>1º enero</t>
  </si>
  <si>
    <t xml:space="preserve">El avance físico corresponde al pago de beca de mes enero-febrero-marzo-abril 2017. </t>
  </si>
  <si>
    <t>30 de septiembre del 2017</t>
  </si>
  <si>
    <t>El avance físico corresponde al pago de beca mes enero-febrero-marzo-abril-mayo-junio-julio de 2017</t>
  </si>
  <si>
    <t>Maestro Jorge Armando Cambero Pérez</t>
  </si>
  <si>
    <t>Coordinador Estatal de Becas de Manutención</t>
  </si>
  <si>
    <t xml:space="preserve">INFORME DE AVANCE FÍSICO - FINANCIERO </t>
  </si>
  <si>
    <t>31 de diciembre del 2017</t>
  </si>
  <si>
    <t>Lic. Víctor Manuel Alvarado Jiménez</t>
  </si>
  <si>
    <t>Coordinador Estatal de Becas Manutención</t>
  </si>
  <si>
    <t>Recurso estatal pendiente de pago por la Secretaría de Administración y Finanzas por un monto de $4,500,000.00 (Folio de trámite 5122, F.O.P. 580 de fecha 09/05/17 por $3,000,000.00 folio 15412, F.O.P 2607 por $1,500,000.00 fecha 08/11/2017) (El porcentaje del 100% del avance financiero corresponde a la inversion ejercida estatal)</t>
  </si>
  <si>
    <t>EJERCICIO 2018</t>
  </si>
  <si>
    <t>30 de septiembre del 2018</t>
  </si>
  <si>
    <t>2006012506000E08604442010021111801000099999925</t>
  </si>
  <si>
    <t>2018-SE-ABR-046-0181</t>
  </si>
  <si>
    <t>AP-IP-MAY-020/2018</t>
  </si>
  <si>
    <t>METAS ALC.</t>
  </si>
  <si>
    <t>ALCANZADAS</t>
  </si>
  <si>
    <t>DEL PROYECTO</t>
  </si>
  <si>
    <t>LIC. VÍCTOR MANUEL ALVARADO JIMÉNEZ</t>
  </si>
  <si>
    <t>DIRECTOR DE EDUCACIÓN MEDIA SUPERIOR Y SUPERIOR</t>
  </si>
  <si>
    <t>_______________________________________________________</t>
  </si>
  <si>
    <t>EL RECURSO ESTATAL APROBADO PARA ESTE EJERCICIO FISCAL POR $9,000,000.00 AUN NO HA SIDO LIBERADO POR GOBIERNO DEL ESTADO</t>
  </si>
  <si>
    <t>31 de diciembre del 2018</t>
  </si>
  <si>
    <t>AP-IP-MAY-020/2018      07/05/2018</t>
  </si>
  <si>
    <t>NO SE CUMPLIERON LAS METAS DEBIDO A QUE GOBIERNO DEL ESTADO NO HA LIBERADO LOS $9,000,000.00 QUE LE CORRESPONDEN.</t>
  </si>
  <si>
    <t>EJERCICIO 2019</t>
  </si>
  <si>
    <t>30 de septiembre del 2019</t>
  </si>
  <si>
    <t>2006012506000E08604442010021111901000099999925</t>
  </si>
  <si>
    <t>2019-SE-JUN-060-0350</t>
  </si>
  <si>
    <t>AP-IP-JUL-014/2019</t>
  </si>
  <si>
    <t>14/102020</t>
  </si>
  <si>
    <t>30 de septiembre del 2020</t>
  </si>
  <si>
    <t>EJERCICIO 2020</t>
  </si>
  <si>
    <t>No se aprobó presupuesto para este ejercicio fiscal 2020.</t>
  </si>
  <si>
    <t>EJERCICIO 2021</t>
  </si>
  <si>
    <t>31 de marzo del 2021</t>
  </si>
  <si>
    <t>No se aprobó presupuesto para este ejercicio fiscal 2021</t>
  </si>
  <si>
    <t>30 de junio del 2021</t>
  </si>
  <si>
    <t>30 de septiembre del 2021</t>
  </si>
  <si>
    <t>LIC. TOMÁS VALDÉZ VILLALOBOS</t>
  </si>
  <si>
    <t>31 de diciembre del 2021</t>
  </si>
  <si>
    <t>PROGRAMAS Y PROYECTOS DE INVERSION</t>
  </si>
  <si>
    <t>LIC. TOMÁS VALDEZ VILLALOBOS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</si>
</sst>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4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8" fontId="11" fillId="0" borderId="13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justify"/>
    </xf>
    <xf numFmtId="49" fontId="11" fillId="0" borderId="11" xfId="0" applyNumberFormat="1" applyFont="1" applyBorder="1" applyAlignment="1">
      <alignment horizontal="justify"/>
    </xf>
    <xf numFmtId="4" fontId="11" fillId="0" borderId="13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top"/>
    </xf>
    <xf numFmtId="14" fontId="0" fillId="0" borderId="19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4" fontId="14" fillId="0" borderId="19" xfId="0" applyNumberFormat="1" applyFont="1" applyBorder="1" applyAlignment="1">
      <alignment/>
    </xf>
    <xf numFmtId="4" fontId="15" fillId="0" borderId="12" xfId="0" applyNumberFormat="1" applyFont="1" applyBorder="1" applyAlignment="1">
      <alignment horizontal="right" vertical="top"/>
    </xf>
    <xf numFmtId="4" fontId="15" fillId="0" borderId="12" xfId="0" applyNumberFormat="1" applyFont="1" applyBorder="1" applyAlignment="1">
      <alignment horizontal="right"/>
    </xf>
    <xf numFmtId="4" fontId="15" fillId="0" borderId="12" xfId="0" applyNumberFormat="1" applyFont="1" applyFill="1" applyBorder="1" applyAlignment="1">
      <alignment horizontal="right" vertical="top"/>
    </xf>
    <xf numFmtId="4" fontId="15" fillId="0" borderId="13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178" fontId="15" fillId="0" borderId="12" xfId="0" applyNumberFormat="1" applyFont="1" applyBorder="1" applyAlignment="1">
      <alignment horizontal="center" vertical="top"/>
    </xf>
    <xf numFmtId="3" fontId="15" fillId="0" borderId="12" xfId="0" applyNumberFormat="1" applyFont="1" applyBorder="1" applyAlignment="1">
      <alignment horizontal="center" vertical="top"/>
    </xf>
    <xf numFmtId="9" fontId="15" fillId="0" borderId="12" xfId="0" applyNumberFormat="1" applyFont="1" applyBorder="1" applyAlignment="1">
      <alignment horizontal="center" vertical="top"/>
    </xf>
    <xf numFmtId="9" fontId="15" fillId="0" borderId="12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178" fontId="15" fillId="0" borderId="12" xfId="0" applyNumberFormat="1" applyFont="1" applyBorder="1" applyAlignment="1">
      <alignment vertical="top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right" vertical="top"/>
    </xf>
    <xf numFmtId="3" fontId="15" fillId="0" borderId="12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/>
    </xf>
    <xf numFmtId="178" fontId="15" fillId="0" borderId="1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center"/>
    </xf>
    <xf numFmtId="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justify"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justify"/>
    </xf>
    <xf numFmtId="178" fontId="1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center"/>
    </xf>
    <xf numFmtId="9" fontId="15" fillId="0" borderId="11" xfId="0" applyNumberFormat="1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15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5" fontId="11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180" fontId="11" fillId="0" borderId="19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3</xdr:col>
      <xdr:colOff>752475</xdr:colOff>
      <xdr:row>4</xdr:row>
      <xdr:rowOff>200025</xdr:rowOff>
    </xdr:to>
    <xdr:pic>
      <xdr:nvPicPr>
        <xdr:cNvPr id="1" name="Imagen 1" descr="Logo_Nayarit_Orgu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8670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3</xdr:col>
      <xdr:colOff>19050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66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57150</xdr:colOff>
      <xdr:row>16</xdr:row>
      <xdr:rowOff>409575</xdr:rowOff>
    </xdr:from>
    <xdr:ext cx="9496425" cy="1266825"/>
    <xdr:sp>
      <xdr:nvSpPr>
        <xdr:cNvPr id="2" name="2 Rectángulo"/>
        <xdr:cNvSpPr>
          <a:spLocks/>
        </xdr:cNvSpPr>
      </xdr:nvSpPr>
      <xdr:spPr>
        <a:xfrm rot="20994140">
          <a:off x="2133600" y="3381375"/>
          <a:ext cx="94964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Sin</a:t>
          </a:r>
          <a:r>
            <a:rPr lang="en-US" cap="none" sz="5400" b="1" i="0" u="none" baseline="0">
              <a:solidFill>
                <a:srgbClr val="FFFFCC"/>
              </a:solidFill>
            </a:rPr>
            <a:t> información que revelar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16</xdr:row>
      <xdr:rowOff>409575</xdr:rowOff>
    </xdr:from>
    <xdr:ext cx="9496425" cy="1266825"/>
    <xdr:sp>
      <xdr:nvSpPr>
        <xdr:cNvPr id="1" name="2 Rectángulo"/>
        <xdr:cNvSpPr>
          <a:spLocks/>
        </xdr:cNvSpPr>
      </xdr:nvSpPr>
      <xdr:spPr>
        <a:xfrm rot="20994140">
          <a:off x="2133600" y="3381375"/>
          <a:ext cx="94964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Sin</a:t>
          </a:r>
          <a:r>
            <a:rPr lang="en-US" cap="none" sz="5400" b="1" i="0" u="none" baseline="0">
              <a:solidFill>
                <a:srgbClr val="FFFFCC"/>
              </a:solidFill>
            </a:rPr>
            <a:t> información que revelar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114300</xdr:rowOff>
    </xdr:from>
    <xdr:to>
      <xdr:col>4</xdr:col>
      <xdr:colOff>104775</xdr:colOff>
      <xdr:row>6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2914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16</xdr:row>
      <xdr:rowOff>409575</xdr:rowOff>
    </xdr:from>
    <xdr:ext cx="9496425" cy="1266825"/>
    <xdr:sp>
      <xdr:nvSpPr>
        <xdr:cNvPr id="1" name="2 Rectángulo"/>
        <xdr:cNvSpPr>
          <a:spLocks/>
        </xdr:cNvSpPr>
      </xdr:nvSpPr>
      <xdr:spPr>
        <a:xfrm rot="20994140">
          <a:off x="2133600" y="3381375"/>
          <a:ext cx="94964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NO</a:t>
          </a:r>
          <a:r>
            <a:rPr lang="en-US" cap="none" sz="5400" b="1" i="0" u="none" baseline="0">
              <a:solidFill>
                <a:srgbClr val="FFFFCC"/>
              </a:solidFill>
            </a:rPr>
            <a:t> APLICA</a:t>
          </a:r>
        </a:p>
      </xdr:txBody>
    </xdr:sp>
    <xdr:clientData/>
  </xdr:oneCellAnchor>
  <xdr:twoCellAnchor editAs="oneCell">
    <xdr:from>
      <xdr:col>0</xdr:col>
      <xdr:colOff>0</xdr:colOff>
      <xdr:row>0</xdr:row>
      <xdr:rowOff>95250</xdr:rowOff>
    </xdr:from>
    <xdr:to>
      <xdr:col>4</xdr:col>
      <xdr:colOff>304800</xdr:colOff>
      <xdr:row>6</xdr:row>
      <xdr:rowOff>133350</xdr:rowOff>
    </xdr:to>
    <xdr:pic>
      <xdr:nvPicPr>
        <xdr:cNvPr id="2" name="Imagen 3" descr="C:\Users\Oscar\Documents\01RSP\EDUCACIÓNCarta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162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3</xdr:col>
      <xdr:colOff>752475</xdr:colOff>
      <xdr:row>4</xdr:row>
      <xdr:rowOff>200025</xdr:rowOff>
    </xdr:to>
    <xdr:pic>
      <xdr:nvPicPr>
        <xdr:cNvPr id="1" name="Imagen 1" descr="Logo_Nayarit_Orgu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8670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742950</xdr:colOff>
      <xdr:row>7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95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742950</xdr:colOff>
      <xdr:row>7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95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3</xdr:col>
      <xdr:colOff>19050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66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3</xdr:col>
      <xdr:colOff>19050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66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3</xdr:col>
      <xdr:colOff>19050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66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3</xdr:col>
      <xdr:colOff>19050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66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57150</xdr:colOff>
      <xdr:row>16</xdr:row>
      <xdr:rowOff>409575</xdr:rowOff>
    </xdr:from>
    <xdr:ext cx="9496425" cy="1266825"/>
    <xdr:sp>
      <xdr:nvSpPr>
        <xdr:cNvPr id="2" name="2 Rectángulo"/>
        <xdr:cNvSpPr>
          <a:spLocks/>
        </xdr:cNvSpPr>
      </xdr:nvSpPr>
      <xdr:spPr>
        <a:xfrm rot="20994140">
          <a:off x="2133600" y="3381375"/>
          <a:ext cx="94964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Sin</a:t>
          </a:r>
          <a:r>
            <a:rPr lang="en-US" cap="none" sz="5400" b="1" i="0" u="none" baseline="0">
              <a:solidFill>
                <a:srgbClr val="FFFFCC"/>
              </a:solidFill>
            </a:rPr>
            <a:t> información que revelar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3</xdr:col>
      <xdr:colOff>19050</xdr:colOff>
      <xdr:row>6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66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57150</xdr:colOff>
      <xdr:row>16</xdr:row>
      <xdr:rowOff>409575</xdr:rowOff>
    </xdr:from>
    <xdr:ext cx="9496425" cy="1266825"/>
    <xdr:sp>
      <xdr:nvSpPr>
        <xdr:cNvPr id="2" name="2 Rectángulo"/>
        <xdr:cNvSpPr>
          <a:spLocks/>
        </xdr:cNvSpPr>
      </xdr:nvSpPr>
      <xdr:spPr>
        <a:xfrm rot="20994140">
          <a:off x="2133600" y="3381375"/>
          <a:ext cx="94964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Sin</a:t>
          </a:r>
          <a:r>
            <a:rPr lang="en-US" cap="none" sz="5400" b="1" i="0" u="none" baseline="0">
              <a:solidFill>
                <a:srgbClr val="FFFFCC"/>
              </a:solidFill>
            </a:rPr>
            <a:t>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="120" zoomScaleNormal="120" zoomScaleSheetLayoutView="75" zoomScalePageLayoutView="0" workbookViewId="0" topLeftCell="F1">
      <selection activeCell="AH26" sqref="AH26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4" s="39" customFormat="1" ht="15.75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28" t="s">
        <v>50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54</v>
      </c>
      <c r="N7" s="130"/>
      <c r="O7" s="130"/>
      <c r="P7" s="130"/>
      <c r="Q7" s="66" t="s">
        <v>29</v>
      </c>
      <c r="R7" s="57" t="s">
        <v>55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31"/>
      <c r="T8" s="131"/>
      <c r="U8" s="131"/>
    </row>
    <row r="9" spans="1:34" s="39" customFormat="1" ht="15.75" customHeight="1">
      <c r="A9" s="132" t="s">
        <v>32</v>
      </c>
      <c r="B9" s="132"/>
      <c r="C9" s="132"/>
      <c r="D9" s="133" t="s">
        <v>40</v>
      </c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35">
        <v>42846</v>
      </c>
      <c r="AG9" s="135"/>
      <c r="AH9" s="135"/>
    </row>
    <row r="10" spans="1:21" s="39" customFormat="1" ht="15.75" customHeight="1">
      <c r="A10" s="85" t="s">
        <v>37</v>
      </c>
      <c r="B10" s="43"/>
      <c r="C10" s="43"/>
      <c r="D10" s="137" t="s">
        <v>42</v>
      </c>
      <c r="E10" s="137"/>
      <c r="F10" s="137"/>
      <c r="G10" s="137"/>
      <c r="P10" s="42"/>
      <c r="Q10" s="42"/>
      <c r="R10" s="42"/>
      <c r="S10" s="42"/>
      <c r="T10" s="42"/>
      <c r="U10" s="42"/>
    </row>
    <row r="11" spans="1:34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47" t="s">
        <v>18</v>
      </c>
      <c r="AG13" s="161"/>
      <c r="AH13" s="143" t="s">
        <v>14</v>
      </c>
    </row>
    <row r="14" spans="1:34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54"/>
      <c r="AG14" s="55"/>
      <c r="AH14" s="144"/>
    </row>
    <row r="15" spans="1:34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43" t="s">
        <v>12</v>
      </c>
      <c r="AG15" s="143" t="s">
        <v>13</v>
      </c>
      <c r="AH15" s="162"/>
    </row>
    <row r="16" spans="1:34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46"/>
      <c r="AG16" s="146"/>
      <c r="AH16" s="163"/>
    </row>
    <row r="17" spans="1:34" s="13" customFormat="1" ht="63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20"/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f>SUM(Q17+R17)</f>
        <v>0</v>
      </c>
      <c r="Q17" s="68">
        <v>0</v>
      </c>
      <c r="R17" s="70">
        <v>0</v>
      </c>
      <c r="S17" s="69"/>
      <c r="T17" s="69"/>
      <c r="U17" s="69"/>
      <c r="V17" s="68"/>
      <c r="W17" s="68">
        <f>SUM(X17+Y17)</f>
        <v>19600000</v>
      </c>
      <c r="X17" s="68">
        <v>10600000</v>
      </c>
      <c r="Y17" s="68">
        <v>9000000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0.17</v>
      </c>
      <c r="AG17" s="81">
        <v>0</v>
      </c>
      <c r="AH17" s="122" t="s">
        <v>60</v>
      </c>
    </row>
    <row r="18" spans="1:34" s="10" customFormat="1" ht="11.25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23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23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23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23"/>
    </row>
    <row r="22" spans="1:34" s="15" customFormat="1" ht="11.25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23"/>
    </row>
    <row r="23" spans="1:34" s="15" customFormat="1" ht="11.25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23"/>
    </row>
    <row r="24" spans="1:34" s="15" customFormat="1" ht="11.25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23"/>
    </row>
    <row r="25" spans="1:34" s="15" customFormat="1" ht="11.25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24"/>
    </row>
    <row r="26" spans="2:34" ht="12.75">
      <c r="B26" s="7"/>
      <c r="C26" s="7"/>
      <c r="D26" s="7"/>
      <c r="E26" s="7"/>
      <c r="F26" s="176" t="s">
        <v>21</v>
      </c>
      <c r="G26" s="177"/>
      <c r="H26" s="178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0</v>
      </c>
      <c r="Q26" s="73">
        <f>SUM(Q17)</f>
        <v>0</v>
      </c>
      <c r="R26" s="73">
        <f>SUM(R17)</f>
        <v>0</v>
      </c>
      <c r="S26" s="73"/>
      <c r="T26" s="73"/>
      <c r="U26" s="73"/>
      <c r="V26" s="73"/>
      <c r="W26" s="73">
        <f>SUM(W17)</f>
        <v>19600000</v>
      </c>
      <c r="X26" s="73">
        <f>SUM(X17)</f>
        <v>10600000</v>
      </c>
      <c r="Y26" s="73">
        <f>SUM(Y17)</f>
        <v>9000000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0</v>
      </c>
      <c r="Q27" s="73">
        <f t="shared" si="1"/>
        <v>0</v>
      </c>
      <c r="R27" s="73">
        <f t="shared" si="1"/>
        <v>0</v>
      </c>
      <c r="S27" s="73"/>
      <c r="T27" s="73"/>
      <c r="U27" s="73"/>
      <c r="V27" s="73"/>
      <c r="W27" s="73">
        <f aca="true" t="shared" si="2" ref="W27:Y28">SUM(W26)</f>
        <v>19600000</v>
      </c>
      <c r="X27" s="73">
        <f t="shared" si="2"/>
        <v>10600000</v>
      </c>
      <c r="Y27" s="73">
        <f t="shared" si="2"/>
        <v>9000000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0</v>
      </c>
      <c r="Q28" s="74">
        <f t="shared" si="1"/>
        <v>0</v>
      </c>
      <c r="R28" s="74">
        <f t="shared" si="1"/>
        <v>0</v>
      </c>
      <c r="S28" s="74"/>
      <c r="T28" s="74"/>
      <c r="U28" s="74"/>
      <c r="V28" s="74"/>
      <c r="W28" s="74">
        <f t="shared" si="2"/>
        <v>19600000</v>
      </c>
      <c r="X28" s="74">
        <f t="shared" si="2"/>
        <v>10600000</v>
      </c>
      <c r="Y28" s="74">
        <f t="shared" si="2"/>
        <v>9000000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79"/>
      <c r="C34" s="179"/>
      <c r="D34" s="179"/>
      <c r="E34" s="179"/>
      <c r="F34" s="179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5">
      <c r="B35" s="174" t="s">
        <v>49</v>
      </c>
      <c r="C35" s="174"/>
      <c r="D35" s="174"/>
      <c r="E35" s="174"/>
      <c r="F35" s="174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5.75" customHeight="1">
      <c r="B36" s="174" t="s">
        <v>47</v>
      </c>
      <c r="C36" s="174"/>
      <c r="D36" s="174"/>
      <c r="E36" s="174"/>
      <c r="F36" s="174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</row>
    <row r="37" spans="11:31" ht="12.75">
      <c r="K37" s="2"/>
      <c r="L37" s="2"/>
      <c r="M37" s="2"/>
      <c r="N37" s="2"/>
      <c r="O37" s="2"/>
      <c r="P37" s="2"/>
      <c r="Q37" s="2"/>
      <c r="R37" s="2"/>
      <c r="Y37" s="58"/>
      <c r="Z37" s="58"/>
      <c r="AA37" s="58"/>
      <c r="AB37" s="58"/>
      <c r="AC37" s="58"/>
      <c r="AD37" s="58"/>
      <c r="AE37" s="58"/>
    </row>
    <row r="38" spans="25:31" ht="12.75">
      <c r="Y38" s="2"/>
      <c r="Z38" s="2"/>
      <c r="AA38" s="2"/>
      <c r="AB38" s="2"/>
      <c r="AC38" s="2"/>
      <c r="AD38" s="2"/>
      <c r="AE38" s="2"/>
    </row>
    <row r="39" ht="12.75">
      <c r="J39" s="2"/>
    </row>
  </sheetData>
  <sheetProtection/>
  <mergeCells count="62">
    <mergeCell ref="B35:F35"/>
    <mergeCell ref="B36:F36"/>
    <mergeCell ref="K36:AD36"/>
    <mergeCell ref="AG15:AG16"/>
    <mergeCell ref="F26:H26"/>
    <mergeCell ref="B34:F34"/>
    <mergeCell ref="Y15:Y16"/>
    <mergeCell ref="Z15:Z16"/>
    <mergeCell ref="AA15:AA16"/>
    <mergeCell ref="AD15:AD16"/>
    <mergeCell ref="AE15:AE16"/>
    <mergeCell ref="AF15:AF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9:G9"/>
    <mergeCell ref="P9:R9"/>
    <mergeCell ref="AF9:AH9"/>
    <mergeCell ref="Y9:AE9"/>
    <mergeCell ref="D10:G10"/>
    <mergeCell ref="A11:C11"/>
    <mergeCell ref="D11:G11"/>
    <mergeCell ref="M11:O11"/>
    <mergeCell ref="AC11:AE11"/>
    <mergeCell ref="P11:X11"/>
    <mergeCell ref="AH17:AH25"/>
    <mergeCell ref="A1:AH1"/>
    <mergeCell ref="D2:R2"/>
    <mergeCell ref="A3:AH3"/>
    <mergeCell ref="A5:AH5"/>
    <mergeCell ref="A6:U6"/>
    <mergeCell ref="H7:I7"/>
    <mergeCell ref="M7:P7"/>
    <mergeCell ref="S8:U8"/>
    <mergeCell ref="A9:C9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110" zoomScaleNormal="110" zoomScaleSheetLayoutView="75" zoomScalePageLayoutView="0" workbookViewId="0" topLeftCell="A1">
      <selection activeCell="AG10" sqref="AG10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97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100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/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91">
        <v>44377</v>
      </c>
      <c r="AH9" s="191"/>
      <c r="AI9" s="191"/>
    </row>
    <row r="10" spans="1:21" s="39" customFormat="1" ht="15.75" customHeight="1">
      <c r="A10" s="85" t="s">
        <v>37</v>
      </c>
      <c r="B10" s="43"/>
      <c r="C10" s="43"/>
      <c r="D10" s="137"/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19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/>
      <c r="B17" s="186"/>
      <c r="C17" s="186"/>
      <c r="D17" s="186"/>
      <c r="E17" s="76"/>
      <c r="F17" s="76"/>
      <c r="G17" s="78"/>
      <c r="H17" s="89"/>
      <c r="I17" s="68"/>
      <c r="J17" s="68"/>
      <c r="K17" s="68"/>
      <c r="L17" s="69"/>
      <c r="M17" s="69"/>
      <c r="N17" s="69"/>
      <c r="O17" s="68"/>
      <c r="P17" s="70"/>
      <c r="Q17" s="68"/>
      <c r="R17" s="70"/>
      <c r="S17" s="69"/>
      <c r="T17" s="69"/>
      <c r="U17" s="69"/>
      <c r="V17" s="68"/>
      <c r="W17" s="68"/>
      <c r="X17" s="68"/>
      <c r="Y17" s="68"/>
      <c r="Z17" s="93"/>
      <c r="AA17" s="93"/>
      <c r="AB17" s="93"/>
      <c r="AC17" s="92"/>
      <c r="AD17" s="76"/>
      <c r="AE17" s="79"/>
      <c r="AF17" s="79"/>
      <c r="AG17" s="80"/>
      <c r="AH17" s="81"/>
      <c r="AI17" s="186" t="s">
        <v>99</v>
      </c>
    </row>
    <row r="18" spans="1:35" s="10" customFormat="1" ht="11.25" customHeight="1">
      <c r="A18" s="189"/>
      <c r="B18" s="189"/>
      <c r="C18" s="189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89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89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7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11" t="s">
        <v>83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36" t="s">
        <v>81</v>
      </c>
      <c r="B34" s="136"/>
      <c r="C34" s="136"/>
      <c r="D34" s="136"/>
      <c r="E34" s="136"/>
      <c r="F34" s="112"/>
      <c r="G34" s="113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36" t="s">
        <v>82</v>
      </c>
      <c r="B35" s="136"/>
      <c r="C35" s="136"/>
      <c r="D35" s="136"/>
      <c r="E35" s="136"/>
      <c r="F35" s="112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83"/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</sheetData>
  <sheetProtection/>
  <mergeCells count="80">
    <mergeCell ref="AC37:AC46"/>
    <mergeCell ref="AD37:AD46"/>
    <mergeCell ref="X47:X56"/>
    <mergeCell ref="Y47:Y56"/>
    <mergeCell ref="Z47:Z56"/>
    <mergeCell ref="AA47:AA56"/>
    <mergeCell ref="AB47:AB56"/>
    <mergeCell ref="AC47:AC56"/>
    <mergeCell ref="AD47:AD56"/>
    <mergeCell ref="F26:H26"/>
    <mergeCell ref="A34:E34"/>
    <mergeCell ref="A35:E35"/>
    <mergeCell ref="B36:F36"/>
    <mergeCell ref="K36:AD36"/>
    <mergeCell ref="X37:X46"/>
    <mergeCell ref="Y37:Y46"/>
    <mergeCell ref="Z37:Z46"/>
    <mergeCell ref="AA37:AA46"/>
    <mergeCell ref="AB37:AB46"/>
    <mergeCell ref="AH15:AH16"/>
    <mergeCell ref="A17:A20"/>
    <mergeCell ref="B17:B20"/>
    <mergeCell ref="C17:C20"/>
    <mergeCell ref="D17:D20"/>
    <mergeCell ref="AI17:AI25"/>
    <mergeCell ref="Y15:Y16"/>
    <mergeCell ref="Z15:Z16"/>
    <mergeCell ref="AA15:AA16"/>
    <mergeCell ref="AD15:AD16"/>
    <mergeCell ref="AE15:AE16"/>
    <mergeCell ref="AG15:AG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G9:AI9"/>
    <mergeCell ref="A1:AI1"/>
    <mergeCell ref="D2:R2"/>
    <mergeCell ref="A3:AI3"/>
    <mergeCell ref="A5:AI5"/>
    <mergeCell ref="A6:U6"/>
    <mergeCell ref="H7:I7"/>
    <mergeCell ref="M7:P7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110" zoomScaleNormal="110" zoomScaleSheetLayoutView="75" zoomScalePageLayoutView="0" workbookViewId="0" topLeftCell="F1">
      <selection activeCell="K9" sqref="K9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97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101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/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91">
        <v>44469</v>
      </c>
      <c r="AH9" s="191"/>
      <c r="AI9" s="191"/>
    </row>
    <row r="10" spans="1:21" s="39" customFormat="1" ht="15.75" customHeight="1">
      <c r="A10" s="85" t="s">
        <v>37</v>
      </c>
      <c r="B10" s="43"/>
      <c r="C10" s="43"/>
      <c r="D10" s="137"/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20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/>
      <c r="B17" s="186"/>
      <c r="C17" s="186"/>
      <c r="D17" s="186"/>
      <c r="E17" s="76"/>
      <c r="F17" s="76"/>
      <c r="G17" s="78"/>
      <c r="H17" s="89"/>
      <c r="I17" s="68"/>
      <c r="J17" s="68"/>
      <c r="K17" s="68"/>
      <c r="L17" s="69"/>
      <c r="M17" s="69"/>
      <c r="N17" s="69"/>
      <c r="O17" s="68"/>
      <c r="P17" s="70"/>
      <c r="Q17" s="68"/>
      <c r="R17" s="70"/>
      <c r="S17" s="69"/>
      <c r="T17" s="69"/>
      <c r="U17" s="69"/>
      <c r="V17" s="68"/>
      <c r="W17" s="68"/>
      <c r="X17" s="68"/>
      <c r="Y17" s="68"/>
      <c r="Z17" s="93"/>
      <c r="AA17" s="93"/>
      <c r="AB17" s="93"/>
      <c r="AC17" s="92"/>
      <c r="AD17" s="76"/>
      <c r="AE17" s="79"/>
      <c r="AF17" s="79"/>
      <c r="AG17" s="80"/>
      <c r="AH17" s="81"/>
      <c r="AI17" s="186" t="s">
        <v>99</v>
      </c>
    </row>
    <row r="18" spans="1:35" s="10" customFormat="1" ht="11.25" customHeight="1">
      <c r="A18" s="189"/>
      <c r="B18" s="189"/>
      <c r="C18" s="189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89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89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7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11" t="s">
        <v>83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36" t="s">
        <v>102</v>
      </c>
      <c r="B34" s="136"/>
      <c r="C34" s="136"/>
      <c r="D34" s="136"/>
      <c r="E34" s="136"/>
      <c r="F34" s="112"/>
      <c r="G34" s="113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36" t="s">
        <v>82</v>
      </c>
      <c r="B35" s="136"/>
      <c r="C35" s="136"/>
      <c r="D35" s="136"/>
      <c r="E35" s="136"/>
      <c r="F35" s="112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83"/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</sheetData>
  <sheetProtection/>
  <mergeCells count="80">
    <mergeCell ref="A1:AI1"/>
    <mergeCell ref="D2:R2"/>
    <mergeCell ref="A3:AI3"/>
    <mergeCell ref="A5:AI5"/>
    <mergeCell ref="A6:U6"/>
    <mergeCell ref="H7:I7"/>
    <mergeCell ref="M7:P7"/>
    <mergeCell ref="S8:U8"/>
    <mergeCell ref="A9:C9"/>
    <mergeCell ref="D9:G9"/>
    <mergeCell ref="P9:R9"/>
    <mergeCell ref="Y9:AE9"/>
    <mergeCell ref="AG9:AI9"/>
    <mergeCell ref="D10:G10"/>
    <mergeCell ref="A11:C11"/>
    <mergeCell ref="D11:G11"/>
    <mergeCell ref="M11:O11"/>
    <mergeCell ref="P11:X11"/>
    <mergeCell ref="AC11:AE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K15:K16"/>
    <mergeCell ref="L15:L16"/>
    <mergeCell ref="M15:M16"/>
    <mergeCell ref="R15:R16"/>
    <mergeCell ref="S15:S16"/>
    <mergeCell ref="T15:T16"/>
    <mergeCell ref="AE15:AE16"/>
    <mergeCell ref="AG15:AG16"/>
    <mergeCell ref="X14:X16"/>
    <mergeCell ref="Y14:AA14"/>
    <mergeCell ref="AB14:AB16"/>
    <mergeCell ref="AC14:AC16"/>
    <mergeCell ref="AH15:AH16"/>
    <mergeCell ref="A17:A20"/>
    <mergeCell ref="B17:B20"/>
    <mergeCell ref="C17:C20"/>
    <mergeCell ref="D17:D20"/>
    <mergeCell ref="AI17:AI25"/>
    <mergeCell ref="Y15:Y16"/>
    <mergeCell ref="Z15:Z16"/>
    <mergeCell ref="AA15:AA16"/>
    <mergeCell ref="AD15:AD16"/>
    <mergeCell ref="F26:H26"/>
    <mergeCell ref="A34:E34"/>
    <mergeCell ref="A35:E35"/>
    <mergeCell ref="B36:F36"/>
    <mergeCell ref="K36:AD36"/>
    <mergeCell ref="X37:X46"/>
    <mergeCell ref="Y37:Y46"/>
    <mergeCell ref="Z37:Z46"/>
    <mergeCell ref="AA37:AA46"/>
    <mergeCell ref="AB37:AB46"/>
    <mergeCell ref="AC37:AC46"/>
    <mergeCell ref="AD37:AD46"/>
    <mergeCell ref="X47:X56"/>
    <mergeCell ref="Y47:Y56"/>
    <mergeCell ref="Z47:Z56"/>
    <mergeCell ref="AA47:AA56"/>
    <mergeCell ref="AB47:AB56"/>
    <mergeCell ref="AC47:AC56"/>
    <mergeCell ref="AD47:AD56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zoomScale="110" zoomScaleNormal="110" zoomScaleSheetLayoutView="75" zoomScalePageLayoutView="0" workbookViewId="0" topLeftCell="F1">
      <selection activeCell="AH25" sqref="AH25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104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97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103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/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91">
        <v>44561</v>
      </c>
      <c r="AH9" s="191"/>
      <c r="AI9" s="191"/>
    </row>
    <row r="10" spans="1:21" s="39" customFormat="1" ht="15.75" customHeight="1">
      <c r="A10" s="85" t="s">
        <v>37</v>
      </c>
      <c r="B10" s="43"/>
      <c r="C10" s="43"/>
      <c r="D10" s="137"/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21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/>
      <c r="B17" s="186"/>
      <c r="C17" s="186"/>
      <c r="D17" s="186"/>
      <c r="E17" s="76"/>
      <c r="F17" s="76"/>
      <c r="G17" s="78"/>
      <c r="H17" s="89"/>
      <c r="I17" s="68"/>
      <c r="J17" s="68"/>
      <c r="K17" s="68"/>
      <c r="L17" s="69"/>
      <c r="M17" s="69"/>
      <c r="N17" s="69"/>
      <c r="O17" s="68"/>
      <c r="P17" s="70"/>
      <c r="Q17" s="68"/>
      <c r="R17" s="70"/>
      <c r="S17" s="69"/>
      <c r="T17" s="69"/>
      <c r="U17" s="69"/>
      <c r="V17" s="68"/>
      <c r="W17" s="68"/>
      <c r="X17" s="68"/>
      <c r="Y17" s="68"/>
      <c r="Z17" s="93"/>
      <c r="AA17" s="93"/>
      <c r="AB17" s="93"/>
      <c r="AC17" s="92"/>
      <c r="AD17" s="76"/>
      <c r="AE17" s="79"/>
      <c r="AF17" s="79"/>
      <c r="AG17" s="80"/>
      <c r="AH17" s="81"/>
      <c r="AI17" s="186"/>
    </row>
    <row r="18" spans="1:35" s="10" customFormat="1" ht="11.25" customHeight="1">
      <c r="A18" s="189"/>
      <c r="B18" s="189"/>
      <c r="C18" s="189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89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89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7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2.75">
      <c r="A35" s="111" t="s">
        <v>83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2" ht="15.75" customHeight="1">
      <c r="A36" s="136" t="s">
        <v>105</v>
      </c>
      <c r="B36" s="136"/>
      <c r="C36" s="136"/>
      <c r="D36" s="136"/>
      <c r="E36" s="136"/>
      <c r="F36" s="112"/>
      <c r="G36" s="113"/>
      <c r="H36" s="2"/>
      <c r="K36" s="62"/>
      <c r="L36" s="62"/>
      <c r="M36" s="62"/>
      <c r="N36" s="62"/>
      <c r="O36" s="62"/>
      <c r="P36" s="62"/>
      <c r="Q36" s="62"/>
      <c r="R36" s="62"/>
      <c r="S36" s="63"/>
      <c r="T36" s="64"/>
      <c r="U36" s="64"/>
      <c r="V36" s="64"/>
      <c r="W36" s="64"/>
      <c r="X36" s="64"/>
      <c r="Y36" s="62"/>
      <c r="Z36" s="62"/>
      <c r="AA36" s="62"/>
      <c r="AB36" s="62"/>
      <c r="AC36" s="62"/>
      <c r="AD36" s="62"/>
      <c r="AE36" s="62"/>
      <c r="AF36" s="62"/>
    </row>
    <row r="37" spans="1:32" ht="12.75">
      <c r="A37" s="136" t="s">
        <v>82</v>
      </c>
      <c r="B37" s="136"/>
      <c r="C37" s="136"/>
      <c r="D37" s="136"/>
      <c r="E37" s="136"/>
      <c r="F37" s="112"/>
      <c r="G37" s="2"/>
      <c r="H37" s="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2:33" ht="15.75" customHeight="1">
      <c r="B38" s="183"/>
      <c r="C38" s="183"/>
      <c r="D38" s="183"/>
      <c r="E38" s="183"/>
      <c r="F38" s="183"/>
      <c r="G38" s="35"/>
      <c r="H38" s="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65"/>
      <c r="AF38" s="65"/>
      <c r="AG38" s="2"/>
    </row>
    <row r="39" spans="11:33" ht="12.7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4"/>
      <c r="Y39" s="184"/>
      <c r="Z39" s="184"/>
      <c r="AA39" s="184"/>
      <c r="AB39" s="184"/>
      <c r="AC39" s="184"/>
      <c r="AD39" s="184"/>
      <c r="AE39" s="58"/>
      <c r="AF39" s="58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0:33" ht="12.7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5"/>
      <c r="Y47" s="185"/>
      <c r="Z47" s="185"/>
      <c r="AA47" s="185"/>
      <c r="AB47" s="185"/>
      <c r="AC47" s="185"/>
      <c r="AD47" s="185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4"/>
      <c r="Y49" s="184"/>
      <c r="Z49" s="184"/>
      <c r="AA49" s="184"/>
      <c r="AB49" s="184"/>
      <c r="AC49" s="184"/>
      <c r="AD49" s="184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  <row r="57" spans="11:33" ht="12.75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85"/>
      <c r="Y57" s="185"/>
      <c r="Z57" s="185"/>
      <c r="AA57" s="185"/>
      <c r="AB57" s="185"/>
      <c r="AC57" s="185"/>
      <c r="AD57" s="185"/>
      <c r="AE57" s="2"/>
      <c r="AF57" s="2"/>
      <c r="AG57" s="2"/>
    </row>
    <row r="58" spans="11:33" ht="12.75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85"/>
      <c r="Y58" s="185"/>
      <c r="Z58" s="185"/>
      <c r="AA58" s="185"/>
      <c r="AB58" s="185"/>
      <c r="AC58" s="185"/>
      <c r="AD58" s="185"/>
      <c r="AE58" s="2"/>
      <c r="AF58" s="2"/>
      <c r="AG58" s="2"/>
    </row>
  </sheetData>
  <sheetProtection/>
  <mergeCells count="80">
    <mergeCell ref="AC39:AC48"/>
    <mergeCell ref="AD39:AD48"/>
    <mergeCell ref="X49:X58"/>
    <mergeCell ref="Y49:Y58"/>
    <mergeCell ref="Z49:Z58"/>
    <mergeCell ref="AA49:AA58"/>
    <mergeCell ref="AB49:AB58"/>
    <mergeCell ref="AC49:AC58"/>
    <mergeCell ref="AD49:AD58"/>
    <mergeCell ref="F26:H26"/>
    <mergeCell ref="A36:E36"/>
    <mergeCell ref="A37:E37"/>
    <mergeCell ref="B38:F38"/>
    <mergeCell ref="K38:AD38"/>
    <mergeCell ref="X39:X48"/>
    <mergeCell ref="Y39:Y48"/>
    <mergeCell ref="Z39:Z48"/>
    <mergeCell ref="AA39:AA48"/>
    <mergeCell ref="AB39:AB48"/>
    <mergeCell ref="AH15:AH16"/>
    <mergeCell ref="A17:A20"/>
    <mergeCell ref="B17:B20"/>
    <mergeCell ref="C17:C20"/>
    <mergeCell ref="D17:D20"/>
    <mergeCell ref="AI17:AI25"/>
    <mergeCell ref="Y15:Y16"/>
    <mergeCell ref="Z15:Z16"/>
    <mergeCell ref="AA15:AA16"/>
    <mergeCell ref="AD15:AD16"/>
    <mergeCell ref="AE15:AE16"/>
    <mergeCell ref="AG15:AG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G9:AI9"/>
    <mergeCell ref="A1:AI1"/>
    <mergeCell ref="D2:R2"/>
    <mergeCell ref="A3:AI3"/>
    <mergeCell ref="A5:AI5"/>
    <mergeCell ref="A6:U6"/>
    <mergeCell ref="H7:I7"/>
    <mergeCell ref="M7:P7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="120" zoomScaleNormal="120" zoomScaleSheetLayoutView="75" zoomScalePageLayoutView="0" workbookViewId="0" topLeftCell="A1">
      <selection activeCell="AD20" sqref="AD20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4" s="39" customFormat="1" ht="15.75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28" t="s">
        <v>50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61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31"/>
      <c r="T8" s="131"/>
      <c r="U8" s="131"/>
    </row>
    <row r="9" spans="1:34" s="39" customFormat="1" ht="15.75" customHeight="1">
      <c r="A9" s="132" t="s">
        <v>32</v>
      </c>
      <c r="B9" s="132"/>
      <c r="C9" s="132"/>
      <c r="D9" s="133" t="s">
        <v>40</v>
      </c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35">
        <v>42933</v>
      </c>
      <c r="AG9" s="135"/>
      <c r="AH9" s="135"/>
    </row>
    <row r="10" spans="1:21" s="39" customFormat="1" ht="15.75" customHeight="1">
      <c r="A10" s="85" t="s">
        <v>37</v>
      </c>
      <c r="B10" s="43"/>
      <c r="C10" s="43"/>
      <c r="D10" s="137" t="s">
        <v>42</v>
      </c>
      <c r="E10" s="137"/>
      <c r="F10" s="137"/>
      <c r="G10" s="137"/>
      <c r="P10" s="42"/>
      <c r="Q10" s="42"/>
      <c r="R10" s="42"/>
      <c r="S10" s="42"/>
      <c r="T10" s="42"/>
      <c r="U10" s="42"/>
    </row>
    <row r="11" spans="1:34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47" t="s">
        <v>18</v>
      </c>
      <c r="AG13" s="161"/>
      <c r="AH13" s="143" t="s">
        <v>14</v>
      </c>
    </row>
    <row r="14" spans="1:34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54"/>
      <c r="AG14" s="55"/>
      <c r="AH14" s="144"/>
    </row>
    <row r="15" spans="1:34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43" t="s">
        <v>12</v>
      </c>
      <c r="AG15" s="143" t="s">
        <v>13</v>
      </c>
      <c r="AH15" s="162"/>
    </row>
    <row r="16" spans="1:34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46"/>
      <c r="AG16" s="146"/>
      <c r="AH16" s="163"/>
    </row>
    <row r="17" spans="1:34" s="13" customFormat="1" ht="63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20"/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f>SUM(Q17+R17)</f>
        <v>3000000</v>
      </c>
      <c r="Q17" s="68">
        <v>0</v>
      </c>
      <c r="R17" s="70">
        <v>3000000</v>
      </c>
      <c r="S17" s="69"/>
      <c r="T17" s="69"/>
      <c r="U17" s="69"/>
      <c r="V17" s="68"/>
      <c r="W17" s="68">
        <f>SUM(X17+Y17)</f>
        <v>16600000</v>
      </c>
      <c r="X17" s="68">
        <v>10600000</v>
      </c>
      <c r="Y17" s="68">
        <f>SUM(K17-R17)</f>
        <v>6000000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0.3333</v>
      </c>
      <c r="AG17" s="81">
        <v>0.3333</v>
      </c>
      <c r="AH17" s="122" t="s">
        <v>63</v>
      </c>
    </row>
    <row r="18" spans="1:34" s="10" customFormat="1" ht="11.25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23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23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23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23"/>
    </row>
    <row r="22" spans="1:34" s="15" customFormat="1" ht="11.25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23"/>
    </row>
    <row r="23" spans="1:34" s="15" customFormat="1" ht="11.25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23"/>
    </row>
    <row r="24" spans="1:34" s="15" customFormat="1" ht="11.25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23"/>
    </row>
    <row r="25" spans="1:34" s="15" customFormat="1" ht="11.25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24"/>
    </row>
    <row r="26" spans="2:34" ht="12.75">
      <c r="B26" s="7"/>
      <c r="C26" s="7"/>
      <c r="D26" s="7"/>
      <c r="E26" s="7"/>
      <c r="F26" s="176" t="s">
        <v>21</v>
      </c>
      <c r="G26" s="177"/>
      <c r="H26" s="178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3000000</v>
      </c>
      <c r="Q26" s="73">
        <f>SUM(Q17)</f>
        <v>0</v>
      </c>
      <c r="R26" s="73">
        <f>SUM(R17)</f>
        <v>3000000</v>
      </c>
      <c r="S26" s="73"/>
      <c r="T26" s="73"/>
      <c r="U26" s="73"/>
      <c r="V26" s="73"/>
      <c r="W26" s="73">
        <f>SUM(W17)</f>
        <v>16600000</v>
      </c>
      <c r="X26" s="73">
        <f>SUM(X17)</f>
        <v>10600000</v>
      </c>
      <c r="Y26" s="73">
        <f>SUM(Y17)</f>
        <v>6000000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3000000</v>
      </c>
      <c r="Q27" s="73">
        <f t="shared" si="1"/>
        <v>0</v>
      </c>
      <c r="R27" s="73">
        <f t="shared" si="1"/>
        <v>3000000</v>
      </c>
      <c r="S27" s="73"/>
      <c r="T27" s="73"/>
      <c r="U27" s="73"/>
      <c r="V27" s="73"/>
      <c r="W27" s="73">
        <f aca="true" t="shared" si="2" ref="W27:Y28">SUM(W26)</f>
        <v>16600000</v>
      </c>
      <c r="X27" s="73">
        <f t="shared" si="2"/>
        <v>10600000</v>
      </c>
      <c r="Y27" s="73">
        <f t="shared" si="2"/>
        <v>6000000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3000000</v>
      </c>
      <c r="Q28" s="74">
        <f t="shared" si="1"/>
        <v>0</v>
      </c>
      <c r="R28" s="74">
        <f t="shared" si="1"/>
        <v>3000000</v>
      </c>
      <c r="S28" s="74"/>
      <c r="T28" s="74"/>
      <c r="U28" s="74"/>
      <c r="V28" s="74"/>
      <c r="W28" s="74">
        <f t="shared" si="2"/>
        <v>16600000</v>
      </c>
      <c r="X28" s="74">
        <f t="shared" si="2"/>
        <v>10600000</v>
      </c>
      <c r="Y28" s="74">
        <f t="shared" si="2"/>
        <v>6000000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79"/>
      <c r="C34" s="179"/>
      <c r="D34" s="179"/>
      <c r="E34" s="179"/>
      <c r="F34" s="179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5">
      <c r="B35" s="174" t="s">
        <v>49</v>
      </c>
      <c r="C35" s="174"/>
      <c r="D35" s="174"/>
      <c r="E35" s="174"/>
      <c r="F35" s="174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5.75" customHeight="1">
      <c r="B36" s="174" t="s">
        <v>47</v>
      </c>
      <c r="C36" s="174"/>
      <c r="D36" s="174"/>
      <c r="E36" s="174"/>
      <c r="F36" s="174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</row>
    <row r="37" spans="11:31" ht="12.75">
      <c r="K37" s="2"/>
      <c r="L37" s="2"/>
      <c r="M37" s="2"/>
      <c r="N37" s="2"/>
      <c r="O37" s="2"/>
      <c r="P37" s="2"/>
      <c r="Q37" s="2"/>
      <c r="R37" s="2"/>
      <c r="Y37" s="58"/>
      <c r="Z37" s="58"/>
      <c r="AA37" s="58"/>
      <c r="AB37" s="58"/>
      <c r="AC37" s="58"/>
      <c r="AD37" s="58"/>
      <c r="AE37" s="58"/>
    </row>
    <row r="38" spans="25:31" ht="12.75">
      <c r="Y38" s="2"/>
      <c r="Z38" s="2"/>
      <c r="AA38" s="2"/>
      <c r="AB38" s="2"/>
      <c r="AC38" s="2"/>
      <c r="AD38" s="2"/>
      <c r="AE38" s="2"/>
    </row>
    <row r="39" ht="12.75">
      <c r="J39" s="2"/>
    </row>
  </sheetData>
  <sheetProtection/>
  <mergeCells count="62">
    <mergeCell ref="AG15:AG16"/>
    <mergeCell ref="AH17:AH25"/>
    <mergeCell ref="F26:H26"/>
    <mergeCell ref="B34:F34"/>
    <mergeCell ref="B35:F35"/>
    <mergeCell ref="B36:F36"/>
    <mergeCell ref="K36:AD36"/>
    <mergeCell ref="Y15:Y16"/>
    <mergeCell ref="Z15:Z16"/>
    <mergeCell ref="AA15:AA16"/>
    <mergeCell ref="AD15:AD16"/>
    <mergeCell ref="AE15:AE16"/>
    <mergeCell ref="AF15:AF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F9:AH9"/>
    <mergeCell ref="A1:AH1"/>
    <mergeCell ref="D2:R2"/>
    <mergeCell ref="A3:AH3"/>
    <mergeCell ref="A5:AH5"/>
    <mergeCell ref="A6:U6"/>
    <mergeCell ref="H7:I7"/>
    <mergeCell ref="M7:P7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="120" zoomScaleNormal="120" zoomScaleSheetLayoutView="75" zoomScalePageLayoutView="0" workbookViewId="0" topLeftCell="F1">
      <selection activeCell="A4" sqref="A4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4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28" t="s">
        <v>50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64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31"/>
      <c r="T8" s="131"/>
      <c r="U8" s="131"/>
    </row>
    <row r="9" spans="1:34" s="39" customFormat="1" ht="15.75" customHeight="1">
      <c r="A9" s="132" t="s">
        <v>32</v>
      </c>
      <c r="B9" s="132"/>
      <c r="C9" s="132"/>
      <c r="D9" s="133" t="s">
        <v>40</v>
      </c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35">
        <v>43024</v>
      </c>
      <c r="AG9" s="135"/>
      <c r="AH9" s="135"/>
    </row>
    <row r="10" spans="1:21" s="39" customFormat="1" ht="15.75" customHeight="1">
      <c r="A10" s="85" t="s">
        <v>37</v>
      </c>
      <c r="B10" s="43"/>
      <c r="C10" s="43"/>
      <c r="D10" s="137" t="s">
        <v>42</v>
      </c>
      <c r="E10" s="137"/>
      <c r="F10" s="137"/>
      <c r="G10" s="137"/>
      <c r="P10" s="42"/>
      <c r="Q10" s="42"/>
      <c r="R10" s="42"/>
      <c r="S10" s="42"/>
      <c r="T10" s="42"/>
      <c r="U10" s="42"/>
    </row>
    <row r="11" spans="1:34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47" t="s">
        <v>18</v>
      </c>
      <c r="AG13" s="161"/>
      <c r="AH13" s="143" t="s">
        <v>14</v>
      </c>
    </row>
    <row r="14" spans="1:34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54"/>
      <c r="AG14" s="55"/>
      <c r="AH14" s="144"/>
    </row>
    <row r="15" spans="1:34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43" t="s">
        <v>12</v>
      </c>
      <c r="AG15" s="143" t="s">
        <v>13</v>
      </c>
      <c r="AH15" s="162"/>
    </row>
    <row r="16" spans="1:34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46"/>
      <c r="AG16" s="146"/>
      <c r="AH16" s="163"/>
    </row>
    <row r="17" spans="1:34" s="13" customFormat="1" ht="63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20"/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f>SUM(Q17+R17)</f>
        <v>3000000</v>
      </c>
      <c r="Q17" s="68">
        <v>0</v>
      </c>
      <c r="R17" s="70">
        <v>3000000</v>
      </c>
      <c r="S17" s="69"/>
      <c r="T17" s="69"/>
      <c r="U17" s="69"/>
      <c r="V17" s="68"/>
      <c r="W17" s="68">
        <f>SUM(X17+Y17)</f>
        <v>16600000</v>
      </c>
      <c r="X17" s="68">
        <v>10600000</v>
      </c>
      <c r="Y17" s="68">
        <f>SUM(K17-R17)</f>
        <v>6000000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0.58</v>
      </c>
      <c r="AG17" s="81">
        <v>0.3333</v>
      </c>
      <c r="AH17" s="180" t="s">
        <v>65</v>
      </c>
    </row>
    <row r="18" spans="1:34" s="10" customFormat="1" ht="11.25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81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81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81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81"/>
    </row>
    <row r="22" spans="1:34" s="15" customFormat="1" ht="11.25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81"/>
    </row>
    <row r="23" spans="1:34" s="15" customFormat="1" ht="11.25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81"/>
    </row>
    <row r="24" spans="1:34" s="15" customFormat="1" ht="11.25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81"/>
    </row>
    <row r="25" spans="1:34" s="15" customFormat="1" ht="11.25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82"/>
    </row>
    <row r="26" spans="2:34" ht="12.75">
      <c r="B26" s="7"/>
      <c r="C26" s="7"/>
      <c r="D26" s="7"/>
      <c r="E26" s="7"/>
      <c r="F26" s="176" t="s">
        <v>21</v>
      </c>
      <c r="G26" s="177"/>
      <c r="H26" s="178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3000000</v>
      </c>
      <c r="Q26" s="73">
        <f>SUM(Q17)</f>
        <v>0</v>
      </c>
      <c r="R26" s="73">
        <f>SUM(R17)</f>
        <v>3000000</v>
      </c>
      <c r="S26" s="73"/>
      <c r="T26" s="73"/>
      <c r="U26" s="73"/>
      <c r="V26" s="73"/>
      <c r="W26" s="73">
        <f>SUM(W17)</f>
        <v>16600000</v>
      </c>
      <c r="X26" s="73">
        <f>SUM(X17)</f>
        <v>10600000</v>
      </c>
      <c r="Y26" s="73">
        <f>SUM(Y17)</f>
        <v>6000000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3000000</v>
      </c>
      <c r="Q27" s="73">
        <f t="shared" si="1"/>
        <v>0</v>
      </c>
      <c r="R27" s="73">
        <f t="shared" si="1"/>
        <v>3000000</v>
      </c>
      <c r="S27" s="73"/>
      <c r="T27" s="73"/>
      <c r="U27" s="73"/>
      <c r="V27" s="73"/>
      <c r="W27" s="73">
        <f aca="true" t="shared" si="2" ref="W27:Y28">SUM(W26)</f>
        <v>16600000</v>
      </c>
      <c r="X27" s="73">
        <f t="shared" si="2"/>
        <v>10600000</v>
      </c>
      <c r="Y27" s="73">
        <f t="shared" si="2"/>
        <v>6000000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3000000</v>
      </c>
      <c r="Q28" s="74">
        <f t="shared" si="1"/>
        <v>0</v>
      </c>
      <c r="R28" s="74">
        <f t="shared" si="1"/>
        <v>3000000</v>
      </c>
      <c r="S28" s="74"/>
      <c r="T28" s="74"/>
      <c r="U28" s="74"/>
      <c r="V28" s="74"/>
      <c r="W28" s="74">
        <f t="shared" si="2"/>
        <v>16600000</v>
      </c>
      <c r="X28" s="74">
        <f t="shared" si="2"/>
        <v>10600000</v>
      </c>
      <c r="Y28" s="74">
        <f t="shared" si="2"/>
        <v>6000000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79"/>
      <c r="C34" s="179"/>
      <c r="D34" s="179"/>
      <c r="E34" s="179"/>
      <c r="F34" s="179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4.25">
      <c r="B35" s="183" t="s">
        <v>66</v>
      </c>
      <c r="C35" s="183"/>
      <c r="D35" s="183"/>
      <c r="E35" s="183"/>
      <c r="F35" s="183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5.75" customHeight="1">
      <c r="B36" s="183" t="s">
        <v>67</v>
      </c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</row>
    <row r="37" spans="11:31" ht="12.75">
      <c r="K37" s="2"/>
      <c r="L37" s="2"/>
      <c r="M37" s="2"/>
      <c r="N37" s="2"/>
      <c r="O37" s="2"/>
      <c r="P37" s="2"/>
      <c r="Q37" s="2"/>
      <c r="R37" s="2"/>
      <c r="Y37" s="58"/>
      <c r="Z37" s="58"/>
      <c r="AA37" s="58"/>
      <c r="AB37" s="58"/>
      <c r="AC37" s="58"/>
      <c r="AD37" s="58"/>
      <c r="AE37" s="58"/>
    </row>
    <row r="38" spans="25:31" ht="12.75">
      <c r="Y38" s="2"/>
      <c r="Z38" s="2"/>
      <c r="AA38" s="2"/>
      <c r="AB38" s="2"/>
      <c r="AC38" s="2"/>
      <c r="AD38" s="2"/>
      <c r="AE38" s="2"/>
    </row>
    <row r="39" ht="12.75">
      <c r="J39" s="2"/>
    </row>
  </sheetData>
  <sheetProtection/>
  <mergeCells count="62">
    <mergeCell ref="A1:AH1"/>
    <mergeCell ref="D2:R2"/>
    <mergeCell ref="A3:AH3"/>
    <mergeCell ref="A5:AH5"/>
    <mergeCell ref="A6:U6"/>
    <mergeCell ref="H7:I7"/>
    <mergeCell ref="M7:P7"/>
    <mergeCell ref="S8:U8"/>
    <mergeCell ref="A9:C9"/>
    <mergeCell ref="D9:G9"/>
    <mergeCell ref="P9:R9"/>
    <mergeCell ref="Y9:AE9"/>
    <mergeCell ref="AF9:AH9"/>
    <mergeCell ref="D10:G10"/>
    <mergeCell ref="A11:C11"/>
    <mergeCell ref="D11:G11"/>
    <mergeCell ref="M11:O11"/>
    <mergeCell ref="P11:X11"/>
    <mergeCell ref="AC11:AE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K15:K16"/>
    <mergeCell ref="L15:L16"/>
    <mergeCell ref="M15:M16"/>
    <mergeCell ref="R15:R16"/>
    <mergeCell ref="S15:S16"/>
    <mergeCell ref="T15:T16"/>
    <mergeCell ref="AD15:AD16"/>
    <mergeCell ref="AE15:AE16"/>
    <mergeCell ref="AF15:AF16"/>
    <mergeCell ref="X14:X16"/>
    <mergeCell ref="Y14:AA14"/>
    <mergeCell ref="AB14:AB16"/>
    <mergeCell ref="AC14:AC16"/>
    <mergeCell ref="AG15:AG16"/>
    <mergeCell ref="AH17:AH25"/>
    <mergeCell ref="F26:H26"/>
    <mergeCell ref="B34:F34"/>
    <mergeCell ref="B35:F35"/>
    <mergeCell ref="B36:F36"/>
    <mergeCell ref="K36:AD36"/>
    <mergeCell ref="Y15:Y16"/>
    <mergeCell ref="Z15:Z16"/>
    <mergeCell ref="AA15:AA16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showGridLines="0" zoomScale="120" zoomScaleNormal="120" zoomScaleSheetLayoutView="75" zoomScalePageLayoutView="0" workbookViewId="0" topLeftCell="A28">
      <selection activeCell="AF50" sqref="AF50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2.281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1" width="8.7109375" style="0" customWidth="1"/>
    <col min="32" max="33" width="7.7109375" style="0" customWidth="1"/>
    <col min="34" max="34" width="13.7109375" style="0" customWidth="1"/>
  </cols>
  <sheetData>
    <row r="1" spans="1:34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4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4" s="39" customFormat="1" ht="15.75">
      <c r="A5" s="128" t="s">
        <v>50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69</v>
      </c>
      <c r="S7" s="67"/>
      <c r="T7" s="82"/>
      <c r="U7" s="44" t="s">
        <v>39</v>
      </c>
      <c r="V7" s="83"/>
      <c r="W7" s="84"/>
      <c r="X7" s="88"/>
    </row>
    <row r="8" spans="17:21" s="39" customFormat="1" ht="12.75">
      <c r="Q8" s="3"/>
      <c r="S8" s="131"/>
      <c r="T8" s="131"/>
      <c r="U8" s="131"/>
    </row>
    <row r="9" spans="1:34" s="39" customFormat="1" ht="15.75" customHeight="1">
      <c r="A9" s="132" t="s">
        <v>32</v>
      </c>
      <c r="B9" s="132"/>
      <c r="C9" s="132"/>
      <c r="D9" s="133" t="s">
        <v>40</v>
      </c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35">
        <v>43115</v>
      </c>
      <c r="AG9" s="135"/>
      <c r="AH9" s="135"/>
    </row>
    <row r="10" spans="1:21" s="39" customFormat="1" ht="15.75" customHeight="1">
      <c r="A10" s="85" t="s">
        <v>37</v>
      </c>
      <c r="B10" s="43"/>
      <c r="C10" s="43"/>
      <c r="D10" s="137" t="s">
        <v>42</v>
      </c>
      <c r="E10" s="137"/>
      <c r="F10" s="137"/>
      <c r="G10" s="137"/>
      <c r="P10" s="42"/>
      <c r="Q10" s="42"/>
      <c r="R10" s="42"/>
      <c r="S10" s="42"/>
      <c r="T10" s="42"/>
      <c r="U10" s="42"/>
    </row>
    <row r="11" spans="1:34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61"/>
      <c r="AG11" s="4"/>
      <c r="AH11" s="46"/>
    </row>
    <row r="12" spans="5:15" ht="15.75" customHeight="1">
      <c r="E12" s="1"/>
      <c r="F12" s="1"/>
      <c r="O12" s="1"/>
    </row>
    <row r="13" spans="1:34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47" t="s">
        <v>18</v>
      </c>
      <c r="AG13" s="161"/>
      <c r="AH13" s="143" t="s">
        <v>14</v>
      </c>
    </row>
    <row r="14" spans="1:34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54"/>
      <c r="AG14" s="55"/>
      <c r="AH14" s="144"/>
    </row>
    <row r="15" spans="1:34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43" t="s">
        <v>12</v>
      </c>
      <c r="AG15" s="143" t="s">
        <v>13</v>
      </c>
      <c r="AH15" s="162"/>
    </row>
    <row r="16" spans="1:34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46"/>
      <c r="AG16" s="146"/>
      <c r="AH16" s="163"/>
    </row>
    <row r="17" spans="1:34" s="13" customFormat="1" ht="63" customHeight="1">
      <c r="A17" s="75" t="s">
        <v>51</v>
      </c>
      <c r="B17" s="76" t="s">
        <v>52</v>
      </c>
      <c r="C17" s="76" t="s">
        <v>53</v>
      </c>
      <c r="D17" s="77" t="s">
        <v>48</v>
      </c>
      <c r="E17" s="76" t="s">
        <v>44</v>
      </c>
      <c r="F17" s="76" t="s">
        <v>45</v>
      </c>
      <c r="G17" s="78">
        <v>42767</v>
      </c>
      <c r="H17" s="89">
        <v>43100</v>
      </c>
      <c r="I17" s="68">
        <f>SUM(J17+K17)</f>
        <v>19600000</v>
      </c>
      <c r="J17" s="68">
        <v>10600000</v>
      </c>
      <c r="K17" s="68">
        <v>9000000</v>
      </c>
      <c r="L17" s="69"/>
      <c r="M17" s="69"/>
      <c r="N17" s="69"/>
      <c r="O17" s="68"/>
      <c r="P17" s="70">
        <v>9000000</v>
      </c>
      <c r="Q17" s="68">
        <v>0</v>
      </c>
      <c r="R17" s="70">
        <v>9000000</v>
      </c>
      <c r="S17" s="69"/>
      <c r="T17" s="69"/>
      <c r="U17" s="69"/>
      <c r="V17" s="68"/>
      <c r="W17" s="68">
        <f>SUM(X17+Y17)</f>
        <v>10600000</v>
      </c>
      <c r="X17" s="68">
        <v>10600000</v>
      </c>
      <c r="Y17" s="68">
        <f>SUM(K17-R17)</f>
        <v>0</v>
      </c>
      <c r="Z17" s="24"/>
      <c r="AA17" s="24"/>
      <c r="AB17" s="24"/>
      <c r="AC17" s="56"/>
      <c r="AD17" s="76" t="s">
        <v>46</v>
      </c>
      <c r="AE17" s="79">
        <v>2354</v>
      </c>
      <c r="AF17" s="80">
        <v>0.7</v>
      </c>
      <c r="AG17" s="81">
        <v>1</v>
      </c>
      <c r="AH17" s="186" t="s">
        <v>72</v>
      </c>
    </row>
    <row r="18" spans="1:34" s="10" customFormat="1" ht="11.25" customHeight="1">
      <c r="A18" s="75"/>
      <c r="B18" s="75"/>
      <c r="C18" s="75"/>
      <c r="D18" s="29"/>
      <c r="E18" s="23"/>
      <c r="F18" s="23"/>
      <c r="G18" s="21"/>
      <c r="H18" s="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5"/>
      <c r="AA18" s="25"/>
      <c r="AB18" s="25"/>
      <c r="AC18" s="25"/>
      <c r="AD18" s="23"/>
      <c r="AE18" s="31"/>
      <c r="AF18" s="33"/>
      <c r="AG18" s="33"/>
      <c r="AH18" s="187"/>
    </row>
    <row r="19" spans="1:34" s="14" customFormat="1" ht="12.75">
      <c r="A19" s="59"/>
      <c r="B19" s="60"/>
      <c r="C19" s="60"/>
      <c r="D19" s="29"/>
      <c r="E19" s="23"/>
      <c r="F19" s="23"/>
      <c r="G19" s="21"/>
      <c r="H19" s="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5"/>
      <c r="AA19" s="25"/>
      <c r="AB19" s="25"/>
      <c r="AC19" s="25"/>
      <c r="AD19" s="23"/>
      <c r="AE19" s="31"/>
      <c r="AF19" s="33"/>
      <c r="AG19" s="33"/>
      <c r="AH19" s="187"/>
    </row>
    <row r="20" spans="1:34" s="14" customFormat="1" ht="12.75">
      <c r="A20" s="59"/>
      <c r="B20" s="60"/>
      <c r="C20" s="60"/>
      <c r="D20" s="29"/>
      <c r="E20" s="23"/>
      <c r="F20" s="23"/>
      <c r="G20" s="21"/>
      <c r="H20" s="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5"/>
      <c r="AA20" s="25"/>
      <c r="AB20" s="25"/>
      <c r="AC20" s="25"/>
      <c r="AD20" s="23"/>
      <c r="AE20" s="31"/>
      <c r="AF20" s="33"/>
      <c r="AG20" s="33"/>
      <c r="AH20" s="187"/>
    </row>
    <row r="21" spans="1:34" s="15" customFormat="1" ht="12.75">
      <c r="A21" s="59"/>
      <c r="B21" s="60"/>
      <c r="C21" s="60"/>
      <c r="D21" s="29"/>
      <c r="E21" s="23"/>
      <c r="F21" s="23"/>
      <c r="G21" s="21"/>
      <c r="H21" s="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5"/>
      <c r="AA21" s="25"/>
      <c r="AB21" s="25"/>
      <c r="AC21" s="25"/>
      <c r="AD21" s="23"/>
      <c r="AE21" s="31"/>
      <c r="AF21" s="33"/>
      <c r="AG21" s="33"/>
      <c r="AH21" s="187"/>
    </row>
    <row r="22" spans="1:34" s="15" customFormat="1" ht="11.25" customHeight="1">
      <c r="A22" s="36"/>
      <c r="B22" s="23"/>
      <c r="C22" s="23"/>
      <c r="D22" s="29"/>
      <c r="E22" s="23"/>
      <c r="F22" s="23"/>
      <c r="G22" s="21"/>
      <c r="H22" s="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5"/>
      <c r="AA22" s="25"/>
      <c r="AB22" s="25"/>
      <c r="AC22" s="25"/>
      <c r="AD22" s="23"/>
      <c r="AE22" s="31"/>
      <c r="AF22" s="33"/>
      <c r="AG22" s="33"/>
      <c r="AH22" s="187"/>
    </row>
    <row r="23" spans="1:34" s="15" customFormat="1" ht="11.25" customHeight="1">
      <c r="A23" s="36"/>
      <c r="B23" s="23"/>
      <c r="C23" s="23"/>
      <c r="D23" s="29"/>
      <c r="E23" s="23"/>
      <c r="F23" s="23"/>
      <c r="G23" s="21"/>
      <c r="H23" s="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5"/>
      <c r="AA23" s="25"/>
      <c r="AB23" s="25"/>
      <c r="AC23" s="25"/>
      <c r="AD23" s="23"/>
      <c r="AE23" s="31"/>
      <c r="AF23" s="33"/>
      <c r="AG23" s="33"/>
      <c r="AH23" s="187"/>
    </row>
    <row r="24" spans="1:34" s="15" customFormat="1" ht="11.25" customHeight="1">
      <c r="A24" s="36"/>
      <c r="B24" s="23"/>
      <c r="C24" s="23"/>
      <c r="D24" s="29"/>
      <c r="E24" s="23"/>
      <c r="F24" s="23"/>
      <c r="G24" s="21"/>
      <c r="H24" s="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25"/>
      <c r="AA24" s="25"/>
      <c r="AB24" s="25"/>
      <c r="AC24" s="25"/>
      <c r="AD24" s="23"/>
      <c r="AE24" s="31"/>
      <c r="AF24" s="33"/>
      <c r="AG24" s="33"/>
      <c r="AH24" s="187"/>
    </row>
    <row r="25" spans="1:34" s="15" customFormat="1" ht="11.25" customHeight="1">
      <c r="A25" s="37"/>
      <c r="B25" s="19"/>
      <c r="C25" s="19"/>
      <c r="D25" s="30"/>
      <c r="E25" s="19"/>
      <c r="F25" s="19"/>
      <c r="G25" s="22"/>
      <c r="H25" s="2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6"/>
      <c r="AA25" s="26"/>
      <c r="AB25" s="26"/>
      <c r="AC25" s="26"/>
      <c r="AD25" s="19"/>
      <c r="AE25" s="32"/>
      <c r="AF25" s="34"/>
      <c r="AG25" s="34"/>
      <c r="AH25" s="188"/>
    </row>
    <row r="26" spans="2:34" ht="12.75">
      <c r="B26" s="7"/>
      <c r="C26" s="7"/>
      <c r="D26" s="7"/>
      <c r="E26" s="7"/>
      <c r="F26" s="176" t="s">
        <v>21</v>
      </c>
      <c r="G26" s="177"/>
      <c r="H26" s="178"/>
      <c r="I26" s="73">
        <f>SUM(I17)</f>
        <v>19600000</v>
      </c>
      <c r="J26" s="73">
        <f>SUM(J17)</f>
        <v>10600000</v>
      </c>
      <c r="K26" s="73">
        <f>SUM(K17)</f>
        <v>9000000</v>
      </c>
      <c r="L26" s="73"/>
      <c r="M26" s="73"/>
      <c r="N26" s="73"/>
      <c r="O26" s="73"/>
      <c r="P26" s="73">
        <f>SUM(P17)</f>
        <v>9000000</v>
      </c>
      <c r="Q26" s="73">
        <f>SUM(Q17)</f>
        <v>0</v>
      </c>
      <c r="R26" s="73">
        <f>SUM(R17)</f>
        <v>9000000</v>
      </c>
      <c r="S26" s="73"/>
      <c r="T26" s="73"/>
      <c r="U26" s="73"/>
      <c r="V26" s="73"/>
      <c r="W26" s="73">
        <f>SUM(W17)</f>
        <v>10600000</v>
      </c>
      <c r="X26" s="73">
        <f>SUM(X17)</f>
        <v>10600000</v>
      </c>
      <c r="Y26" s="73">
        <f>SUM(Y17)</f>
        <v>0</v>
      </c>
      <c r="Z26" s="28"/>
      <c r="AA26" s="28"/>
      <c r="AB26" s="28"/>
      <c r="AC26" s="28"/>
      <c r="AD26" s="7"/>
      <c r="AE26" s="7"/>
      <c r="AF26" s="7"/>
      <c r="AG26" s="7"/>
      <c r="AH26" s="7"/>
    </row>
    <row r="27" spans="2:34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19600000</v>
      </c>
      <c r="J27" s="73">
        <f t="shared" si="0"/>
        <v>10600000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9000000</v>
      </c>
      <c r="Q27" s="73">
        <f t="shared" si="1"/>
        <v>0</v>
      </c>
      <c r="R27" s="73">
        <f t="shared" si="1"/>
        <v>9000000</v>
      </c>
      <c r="S27" s="73"/>
      <c r="T27" s="73"/>
      <c r="U27" s="73"/>
      <c r="V27" s="73"/>
      <c r="W27" s="73">
        <f aca="true" t="shared" si="2" ref="W27:Y28">SUM(W26)</f>
        <v>10600000</v>
      </c>
      <c r="X27" s="73">
        <f t="shared" si="2"/>
        <v>10600000</v>
      </c>
      <c r="Y27" s="73">
        <f t="shared" si="2"/>
        <v>0</v>
      </c>
      <c r="Z27" s="28"/>
      <c r="AA27" s="28"/>
      <c r="AB27" s="28"/>
      <c r="AC27" s="28"/>
      <c r="AD27" s="9"/>
      <c r="AE27" s="9"/>
      <c r="AF27" s="9"/>
      <c r="AG27" s="8"/>
      <c r="AH27" s="8"/>
    </row>
    <row r="28" spans="2:34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19600000</v>
      </c>
      <c r="J28" s="74">
        <f t="shared" si="0"/>
        <v>10600000</v>
      </c>
      <c r="K28" s="74">
        <f t="shared" si="0"/>
        <v>9000000</v>
      </c>
      <c r="L28" s="74"/>
      <c r="M28" s="74"/>
      <c r="N28" s="74"/>
      <c r="O28" s="74"/>
      <c r="P28" s="74">
        <f t="shared" si="1"/>
        <v>9000000</v>
      </c>
      <c r="Q28" s="74">
        <f t="shared" si="1"/>
        <v>0</v>
      </c>
      <c r="R28" s="74">
        <f t="shared" si="1"/>
        <v>9000000</v>
      </c>
      <c r="S28" s="74"/>
      <c r="T28" s="74"/>
      <c r="U28" s="74"/>
      <c r="V28" s="74"/>
      <c r="W28" s="74">
        <f t="shared" si="2"/>
        <v>10600000</v>
      </c>
      <c r="X28" s="74">
        <f t="shared" si="2"/>
        <v>10600000</v>
      </c>
      <c r="Y28" s="74">
        <f t="shared" si="2"/>
        <v>0</v>
      </c>
      <c r="Z28" s="27"/>
      <c r="AA28" s="27"/>
      <c r="AB28" s="27"/>
      <c r="AC28" s="27"/>
      <c r="AD28" s="9"/>
      <c r="AE28" s="9"/>
      <c r="AF28" s="9"/>
      <c r="AG28" s="8"/>
      <c r="AH28" s="8"/>
    </row>
    <row r="29" spans="2:3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1" ht="15.75" customHeight="1">
      <c r="B34" s="179"/>
      <c r="C34" s="179"/>
      <c r="D34" s="179"/>
      <c r="E34" s="179"/>
      <c r="F34" s="179"/>
      <c r="G34" s="2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</row>
    <row r="35" spans="2:31" ht="14.25">
      <c r="B35" s="183" t="s">
        <v>70</v>
      </c>
      <c r="C35" s="183"/>
      <c r="D35" s="183"/>
      <c r="E35" s="183"/>
      <c r="F35" s="183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2" ht="15.75" customHeight="1">
      <c r="B36" s="183" t="s">
        <v>71</v>
      </c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2"/>
    </row>
    <row r="37" spans="11:32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2"/>
    </row>
    <row r="38" spans="11:32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</row>
    <row r="39" spans="10:32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</row>
    <row r="40" spans="11:32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</row>
    <row r="41" spans="11:32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</row>
    <row r="42" spans="11:32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</row>
    <row r="43" spans="11:32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</row>
    <row r="44" spans="11:32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</row>
    <row r="45" spans="11:32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</row>
    <row r="46" spans="11:32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</row>
    <row r="47" spans="11:32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</row>
    <row r="48" spans="11:32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</row>
    <row r="49" spans="11:32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</row>
    <row r="50" spans="11:32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</row>
    <row r="51" spans="11:32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</row>
    <row r="52" spans="11:32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</row>
    <row r="53" spans="11:32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</row>
    <row r="54" spans="11:32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</row>
    <row r="55" spans="11:32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</row>
    <row r="56" spans="11:32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</row>
  </sheetData>
  <sheetProtection/>
  <mergeCells count="76">
    <mergeCell ref="AD47:AD56"/>
    <mergeCell ref="X37:X46"/>
    <mergeCell ref="Y37:Y46"/>
    <mergeCell ref="X47:X56"/>
    <mergeCell ref="Y47:Y56"/>
    <mergeCell ref="Z47:Z56"/>
    <mergeCell ref="AA47:AA56"/>
    <mergeCell ref="AB47:AB56"/>
    <mergeCell ref="AC47:AC56"/>
    <mergeCell ref="Z37:Z46"/>
    <mergeCell ref="AA37:AA46"/>
    <mergeCell ref="AB37:AB46"/>
    <mergeCell ref="AC37:AC46"/>
    <mergeCell ref="AG15:AG16"/>
    <mergeCell ref="AH17:AH25"/>
    <mergeCell ref="AE15:AE16"/>
    <mergeCell ref="AF15:AF16"/>
    <mergeCell ref="AD37:AD46"/>
    <mergeCell ref="F26:H26"/>
    <mergeCell ref="B34:F34"/>
    <mergeCell ref="B35:F35"/>
    <mergeCell ref="B36:F36"/>
    <mergeCell ref="K36:AD36"/>
    <mergeCell ref="Y15:Y16"/>
    <mergeCell ref="Z15:Z16"/>
    <mergeCell ref="AA15:AA16"/>
    <mergeCell ref="AD15:AD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F13:AG13"/>
    <mergeCell ref="AH13:AH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F9:AH9"/>
    <mergeCell ref="A1:AH1"/>
    <mergeCell ref="D2:R2"/>
    <mergeCell ref="A3:AH3"/>
    <mergeCell ref="A5:AH5"/>
    <mergeCell ref="A6:U6"/>
    <mergeCell ref="H7:I7"/>
    <mergeCell ref="M7:P7"/>
  </mergeCells>
  <printOptions horizontalCentered="1" verticalCentered="1"/>
  <pageMargins left="0.3937007874015748" right="0.1968503937007874" top="0.1968503937007874" bottom="0.3937007874015748" header="0.15748031496062992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120" zoomScaleNormal="120" zoomScaleSheetLayoutView="75" zoomScalePageLayoutView="0" workbookViewId="0" topLeftCell="A1">
      <selection activeCell="J14" sqref="J14:J16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73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74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 t="s">
        <v>40</v>
      </c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35">
        <v>43384</v>
      </c>
      <c r="AH9" s="135"/>
      <c r="AI9" s="135"/>
    </row>
    <row r="10" spans="1:21" s="39" customFormat="1" ht="15.75" customHeight="1">
      <c r="A10" s="85" t="s">
        <v>37</v>
      </c>
      <c r="B10" s="43"/>
      <c r="C10" s="43"/>
      <c r="D10" s="137" t="s">
        <v>42</v>
      </c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90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 t="s">
        <v>75</v>
      </c>
      <c r="B17" s="186" t="s">
        <v>76</v>
      </c>
      <c r="C17" s="186" t="s">
        <v>77</v>
      </c>
      <c r="D17" s="186" t="s">
        <v>48</v>
      </c>
      <c r="E17" s="76" t="s">
        <v>44</v>
      </c>
      <c r="F17" s="76" t="s">
        <v>45</v>
      </c>
      <c r="G17" s="78">
        <v>43101</v>
      </c>
      <c r="H17" s="89"/>
      <c r="I17" s="68">
        <f>SUM(J17+K17)</f>
        <v>19618400</v>
      </c>
      <c r="J17" s="68">
        <v>10618400</v>
      </c>
      <c r="K17" s="68">
        <v>9000000</v>
      </c>
      <c r="L17" s="69"/>
      <c r="M17" s="69"/>
      <c r="N17" s="69"/>
      <c r="O17" s="68"/>
      <c r="P17" s="70">
        <f>SUM(Q17+R17)</f>
        <v>10618400</v>
      </c>
      <c r="Q17" s="68">
        <v>10618400</v>
      </c>
      <c r="R17" s="70">
        <v>0</v>
      </c>
      <c r="S17" s="69"/>
      <c r="T17" s="69"/>
      <c r="U17" s="69"/>
      <c r="V17" s="68"/>
      <c r="W17" s="68">
        <f>SUM(X17+Y17)</f>
        <v>9000000</v>
      </c>
      <c r="X17" s="68">
        <v>0</v>
      </c>
      <c r="Y17" s="68">
        <f>SUM(K17-R17)</f>
        <v>9000000</v>
      </c>
      <c r="Z17" s="93"/>
      <c r="AA17" s="93"/>
      <c r="AB17" s="93"/>
      <c r="AC17" s="92"/>
      <c r="AD17" s="76" t="s">
        <v>46</v>
      </c>
      <c r="AE17" s="79">
        <v>2290</v>
      </c>
      <c r="AF17" s="79">
        <v>2290</v>
      </c>
      <c r="AG17" s="80">
        <v>0.33</v>
      </c>
      <c r="AH17" s="81">
        <v>0.54</v>
      </c>
      <c r="AI17" s="186" t="s">
        <v>84</v>
      </c>
    </row>
    <row r="18" spans="1:35" s="10" customFormat="1" ht="11.25" customHeight="1">
      <c r="A18" s="189"/>
      <c r="B18" s="189"/>
      <c r="C18" s="189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89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89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7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>
        <f>SUM(I17)</f>
        <v>19618400</v>
      </c>
      <c r="J26" s="73">
        <f>SUM(J17)</f>
        <v>10618400</v>
      </c>
      <c r="K26" s="73">
        <f>SUM(K17)</f>
        <v>9000000</v>
      </c>
      <c r="L26" s="73"/>
      <c r="M26" s="73"/>
      <c r="N26" s="73"/>
      <c r="O26" s="73"/>
      <c r="P26" s="73">
        <f>SUM(P17)</f>
        <v>10618400</v>
      </c>
      <c r="Q26" s="73">
        <f>SUM(Q17)</f>
        <v>10618400</v>
      </c>
      <c r="R26" s="73">
        <f>SUM(R17)</f>
        <v>0</v>
      </c>
      <c r="S26" s="73"/>
      <c r="T26" s="73"/>
      <c r="U26" s="73"/>
      <c r="V26" s="73"/>
      <c r="W26" s="73">
        <f>SUM(W17)</f>
        <v>9000000</v>
      </c>
      <c r="X26" s="73">
        <f>SUM(X17)</f>
        <v>0</v>
      </c>
      <c r="Y26" s="73">
        <f>SUM(Y17)</f>
        <v>9000000</v>
      </c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19618400</v>
      </c>
      <c r="J27" s="73">
        <f t="shared" si="0"/>
        <v>10618400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10618400</v>
      </c>
      <c r="Q27" s="73">
        <f t="shared" si="1"/>
        <v>10618400</v>
      </c>
      <c r="R27" s="73">
        <f t="shared" si="1"/>
        <v>0</v>
      </c>
      <c r="S27" s="73"/>
      <c r="T27" s="73"/>
      <c r="U27" s="73"/>
      <c r="V27" s="73"/>
      <c r="W27" s="73">
        <f aca="true" t="shared" si="2" ref="W27:Y28">SUM(W26)</f>
        <v>9000000</v>
      </c>
      <c r="X27" s="73">
        <f t="shared" si="2"/>
        <v>0</v>
      </c>
      <c r="Y27" s="73">
        <f t="shared" si="2"/>
        <v>9000000</v>
      </c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19618400</v>
      </c>
      <c r="J28" s="74">
        <f t="shared" si="0"/>
        <v>10618400</v>
      </c>
      <c r="K28" s="74">
        <f t="shared" si="0"/>
        <v>9000000</v>
      </c>
      <c r="L28" s="74"/>
      <c r="M28" s="74"/>
      <c r="N28" s="74"/>
      <c r="O28" s="74"/>
      <c r="P28" s="74">
        <f t="shared" si="1"/>
        <v>10618400</v>
      </c>
      <c r="Q28" s="74">
        <f t="shared" si="1"/>
        <v>10618400</v>
      </c>
      <c r="R28" s="74">
        <f t="shared" si="1"/>
        <v>0</v>
      </c>
      <c r="S28" s="74"/>
      <c r="T28" s="74"/>
      <c r="U28" s="74"/>
      <c r="V28" s="74"/>
      <c r="W28" s="74">
        <f t="shared" si="2"/>
        <v>9000000</v>
      </c>
      <c r="X28" s="74">
        <f t="shared" si="2"/>
        <v>0</v>
      </c>
      <c r="Y28" s="74">
        <f t="shared" si="2"/>
        <v>9000000</v>
      </c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11" t="s">
        <v>83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36" t="s">
        <v>81</v>
      </c>
      <c r="B34" s="136"/>
      <c r="C34" s="136"/>
      <c r="D34" s="136"/>
      <c r="E34" s="136"/>
      <c r="F34" s="112"/>
      <c r="G34" s="113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36" t="s">
        <v>82</v>
      </c>
      <c r="B35" s="136"/>
      <c r="C35" s="136"/>
      <c r="D35" s="136"/>
      <c r="E35" s="136"/>
      <c r="F35" s="112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83"/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</sheetData>
  <sheetProtection/>
  <mergeCells count="80">
    <mergeCell ref="A17:A20"/>
    <mergeCell ref="B17:B20"/>
    <mergeCell ref="C17:C20"/>
    <mergeCell ref="D17:D20"/>
    <mergeCell ref="A1:AI1"/>
    <mergeCell ref="D2:R2"/>
    <mergeCell ref="A3:AI3"/>
    <mergeCell ref="A5:AI5"/>
    <mergeCell ref="A6:U6"/>
    <mergeCell ref="H7:I7"/>
    <mergeCell ref="M7:P7"/>
    <mergeCell ref="S8:U8"/>
    <mergeCell ref="A9:C9"/>
    <mergeCell ref="D9:G9"/>
    <mergeCell ref="P9:R9"/>
    <mergeCell ref="Y9:AE9"/>
    <mergeCell ref="AG9:AI9"/>
    <mergeCell ref="D10:G10"/>
    <mergeCell ref="A11:C11"/>
    <mergeCell ref="D11:G11"/>
    <mergeCell ref="M11:O11"/>
    <mergeCell ref="P11:X11"/>
    <mergeCell ref="AC11:AE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I17:AI25"/>
    <mergeCell ref="AE15:AE16"/>
    <mergeCell ref="AG15:AG16"/>
    <mergeCell ref="AD37:AD46"/>
    <mergeCell ref="F26:H26"/>
    <mergeCell ref="B36:F36"/>
    <mergeCell ref="K36:AD36"/>
    <mergeCell ref="Y15:Y16"/>
    <mergeCell ref="Z15:Z16"/>
    <mergeCell ref="AA15:AA16"/>
    <mergeCell ref="AC47:AC56"/>
    <mergeCell ref="Z37:Z46"/>
    <mergeCell ref="AA37:AA46"/>
    <mergeCell ref="AB37:AB46"/>
    <mergeCell ref="AC37:AC46"/>
    <mergeCell ref="AH15:AH16"/>
    <mergeCell ref="AD15:AD16"/>
    <mergeCell ref="AD47:AD56"/>
    <mergeCell ref="Z47:Z56"/>
    <mergeCell ref="AA47:AA56"/>
    <mergeCell ref="AB47:AB56"/>
    <mergeCell ref="X37:X46"/>
    <mergeCell ref="Y37:Y46"/>
    <mergeCell ref="A34:E34"/>
    <mergeCell ref="A35:E35"/>
    <mergeCell ref="X47:X56"/>
    <mergeCell ref="Y47:Y56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120" zoomScaleNormal="120" zoomScaleSheetLayoutView="75" zoomScalePageLayoutView="0" workbookViewId="0" topLeftCell="A1">
      <selection activeCell="AI17" sqref="AI17:AI25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73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85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 t="s">
        <v>40</v>
      </c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35">
        <v>43480</v>
      </c>
      <c r="AH9" s="135"/>
      <c r="AI9" s="135"/>
    </row>
    <row r="10" spans="1:21" s="39" customFormat="1" ht="15.75" customHeight="1">
      <c r="A10" s="85" t="s">
        <v>37</v>
      </c>
      <c r="B10" s="43"/>
      <c r="C10" s="43"/>
      <c r="D10" s="137" t="s">
        <v>42</v>
      </c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91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 t="s">
        <v>75</v>
      </c>
      <c r="B17" s="186" t="s">
        <v>76</v>
      </c>
      <c r="C17" s="76" t="s">
        <v>86</v>
      </c>
      <c r="D17" s="186" t="s">
        <v>48</v>
      </c>
      <c r="E17" s="76" t="s">
        <v>44</v>
      </c>
      <c r="F17" s="76" t="s">
        <v>45</v>
      </c>
      <c r="G17" s="78">
        <v>43101</v>
      </c>
      <c r="H17" s="89"/>
      <c r="I17" s="68">
        <f>SUM(J17+K17)</f>
        <v>19618400</v>
      </c>
      <c r="J17" s="68">
        <v>10618400</v>
      </c>
      <c r="K17" s="68">
        <v>9000000</v>
      </c>
      <c r="L17" s="69"/>
      <c r="M17" s="69"/>
      <c r="N17" s="69"/>
      <c r="O17" s="68"/>
      <c r="P17" s="70">
        <f>SUM(Q17+R17)</f>
        <v>19618400</v>
      </c>
      <c r="Q17" s="68">
        <v>10618400</v>
      </c>
      <c r="R17" s="70">
        <v>9000000</v>
      </c>
      <c r="S17" s="69"/>
      <c r="T17" s="69"/>
      <c r="U17" s="69"/>
      <c r="V17" s="68"/>
      <c r="W17" s="68">
        <f>SUM(X17+Y17)</f>
        <v>0</v>
      </c>
      <c r="X17" s="68">
        <v>0</v>
      </c>
      <c r="Y17" s="68">
        <f>SUM(K17-R17)</f>
        <v>0</v>
      </c>
      <c r="Z17" s="93"/>
      <c r="AA17" s="93"/>
      <c r="AB17" s="93"/>
      <c r="AC17" s="92"/>
      <c r="AD17" s="76" t="s">
        <v>46</v>
      </c>
      <c r="AE17" s="79">
        <v>2290</v>
      </c>
      <c r="AF17" s="79">
        <v>2290</v>
      </c>
      <c r="AG17" s="80">
        <v>0.33</v>
      </c>
      <c r="AH17" s="81">
        <v>0.54</v>
      </c>
      <c r="AI17" s="186" t="s">
        <v>87</v>
      </c>
    </row>
    <row r="18" spans="1:35" s="10" customFormat="1" ht="11.25" customHeight="1">
      <c r="A18" s="189"/>
      <c r="B18" s="189"/>
      <c r="C18" s="116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16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16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11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>
        <f>SUM(I17)</f>
        <v>19618400</v>
      </c>
      <c r="J26" s="73">
        <f>SUM(J17)</f>
        <v>10618400</v>
      </c>
      <c r="K26" s="73">
        <f>SUM(K17)</f>
        <v>9000000</v>
      </c>
      <c r="L26" s="73"/>
      <c r="M26" s="73"/>
      <c r="N26" s="73"/>
      <c r="O26" s="73"/>
      <c r="P26" s="73">
        <f>SUM(P17)</f>
        <v>19618400</v>
      </c>
      <c r="Q26" s="73">
        <f>SUM(Q17)</f>
        <v>10618400</v>
      </c>
      <c r="R26" s="73">
        <f>SUM(R17)</f>
        <v>9000000</v>
      </c>
      <c r="S26" s="73"/>
      <c r="T26" s="73"/>
      <c r="U26" s="73"/>
      <c r="V26" s="73"/>
      <c r="W26" s="73">
        <f>SUM(W17)</f>
        <v>0</v>
      </c>
      <c r="X26" s="73">
        <f>SUM(X17)</f>
        <v>0</v>
      </c>
      <c r="Y26" s="73">
        <f>SUM(Y17)</f>
        <v>0</v>
      </c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19618400</v>
      </c>
      <c r="J27" s="73">
        <f t="shared" si="0"/>
        <v>10618400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19618400</v>
      </c>
      <c r="Q27" s="73">
        <f t="shared" si="1"/>
        <v>10618400</v>
      </c>
      <c r="R27" s="73">
        <f t="shared" si="1"/>
        <v>9000000</v>
      </c>
      <c r="S27" s="73"/>
      <c r="T27" s="73"/>
      <c r="U27" s="73"/>
      <c r="V27" s="73"/>
      <c r="W27" s="73">
        <f aca="true" t="shared" si="2" ref="W27:Y28">SUM(W26)</f>
        <v>0</v>
      </c>
      <c r="X27" s="73">
        <f t="shared" si="2"/>
        <v>0</v>
      </c>
      <c r="Y27" s="73">
        <f t="shared" si="2"/>
        <v>0</v>
      </c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19618400</v>
      </c>
      <c r="J28" s="74">
        <f t="shared" si="0"/>
        <v>10618400</v>
      </c>
      <c r="K28" s="74">
        <f t="shared" si="0"/>
        <v>9000000</v>
      </c>
      <c r="L28" s="74"/>
      <c r="M28" s="74"/>
      <c r="N28" s="74"/>
      <c r="O28" s="74"/>
      <c r="P28" s="74">
        <f t="shared" si="1"/>
        <v>19618400</v>
      </c>
      <c r="Q28" s="74">
        <f t="shared" si="1"/>
        <v>10618400</v>
      </c>
      <c r="R28" s="74">
        <f t="shared" si="1"/>
        <v>9000000</v>
      </c>
      <c r="S28" s="74"/>
      <c r="T28" s="74"/>
      <c r="U28" s="74"/>
      <c r="V28" s="74"/>
      <c r="W28" s="74">
        <f t="shared" si="2"/>
        <v>0</v>
      </c>
      <c r="X28" s="74">
        <f t="shared" si="2"/>
        <v>0</v>
      </c>
      <c r="Y28" s="74">
        <f t="shared" si="2"/>
        <v>0</v>
      </c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11" t="s">
        <v>83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36" t="s">
        <v>81</v>
      </c>
      <c r="B34" s="136"/>
      <c r="C34" s="136"/>
      <c r="D34" s="136"/>
      <c r="E34" s="136"/>
      <c r="F34" s="112"/>
      <c r="G34" s="113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36" t="s">
        <v>82</v>
      </c>
      <c r="B35" s="136"/>
      <c r="C35" s="136"/>
      <c r="D35" s="136"/>
      <c r="E35" s="136"/>
      <c r="F35" s="112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83"/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</sheetData>
  <sheetProtection/>
  <mergeCells count="79">
    <mergeCell ref="AC37:AC46"/>
    <mergeCell ref="AD37:AD46"/>
    <mergeCell ref="X47:X56"/>
    <mergeCell ref="Y47:Y56"/>
    <mergeCell ref="Z47:Z56"/>
    <mergeCell ref="AA47:AA56"/>
    <mergeCell ref="AB47:AB56"/>
    <mergeCell ref="AC47:AC56"/>
    <mergeCell ref="AD47:AD56"/>
    <mergeCell ref="F26:H26"/>
    <mergeCell ref="A34:E34"/>
    <mergeCell ref="A35:E35"/>
    <mergeCell ref="B36:F36"/>
    <mergeCell ref="K36:AD36"/>
    <mergeCell ref="X37:X46"/>
    <mergeCell ref="Y37:Y46"/>
    <mergeCell ref="Z37:Z46"/>
    <mergeCell ref="AA37:AA46"/>
    <mergeCell ref="AB37:AB46"/>
    <mergeCell ref="AH15:AH16"/>
    <mergeCell ref="A17:A20"/>
    <mergeCell ref="B17:B20"/>
    <mergeCell ref="D17:D20"/>
    <mergeCell ref="AI17:AI25"/>
    <mergeCell ref="Y15:Y16"/>
    <mergeCell ref="Z15:Z16"/>
    <mergeCell ref="AA15:AA16"/>
    <mergeCell ref="AD15:AD16"/>
    <mergeCell ref="AE15:AE16"/>
    <mergeCell ref="AC14:AC16"/>
    <mergeCell ref="K15:K16"/>
    <mergeCell ref="L15:L16"/>
    <mergeCell ref="M15:M16"/>
    <mergeCell ref="R15:R16"/>
    <mergeCell ref="S15:S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AG15:AG16"/>
    <mergeCell ref="A13:A16"/>
    <mergeCell ref="B13:B16"/>
    <mergeCell ref="G13:H13"/>
    <mergeCell ref="I13:O13"/>
    <mergeCell ref="P13:V13"/>
    <mergeCell ref="T15:T16"/>
    <mergeCell ref="W13:AC13"/>
    <mergeCell ref="R14:T14"/>
    <mergeCell ref="U14:U16"/>
    <mergeCell ref="V14:V16"/>
    <mergeCell ref="W14:W16"/>
    <mergeCell ref="D10:G10"/>
    <mergeCell ref="Q14:Q16"/>
    <mergeCell ref="X14:X16"/>
    <mergeCell ref="Y14:AA14"/>
    <mergeCell ref="AB14:AB16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G9:AI9"/>
    <mergeCell ref="A1:AI1"/>
    <mergeCell ref="D2:R2"/>
    <mergeCell ref="A3:AI3"/>
    <mergeCell ref="A5:AI5"/>
    <mergeCell ref="A6:U6"/>
    <mergeCell ref="H7:I7"/>
    <mergeCell ref="M7:P7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120" zoomScaleNormal="120" zoomScaleSheetLayoutView="75" zoomScalePageLayoutView="0" workbookViewId="0" topLeftCell="A13">
      <selection activeCell="A35" sqref="A35:E35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88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89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 t="s">
        <v>40</v>
      </c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35">
        <v>43749</v>
      </c>
      <c r="AH9" s="135"/>
      <c r="AI9" s="135"/>
    </row>
    <row r="10" spans="1:21" s="39" customFormat="1" ht="15.75" customHeight="1">
      <c r="A10" s="85" t="s">
        <v>37</v>
      </c>
      <c r="B10" s="43"/>
      <c r="C10" s="43"/>
      <c r="D10" s="137" t="s">
        <v>42</v>
      </c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14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 t="s">
        <v>90</v>
      </c>
      <c r="B17" s="186" t="s">
        <v>91</v>
      </c>
      <c r="C17" s="186" t="s">
        <v>92</v>
      </c>
      <c r="D17" s="186" t="s">
        <v>48</v>
      </c>
      <c r="E17" s="76" t="s">
        <v>44</v>
      </c>
      <c r="F17" s="76" t="s">
        <v>45</v>
      </c>
      <c r="G17" s="78">
        <v>43466</v>
      </c>
      <c r="H17" s="89"/>
      <c r="I17" s="68">
        <f>SUM(J17+K17)</f>
        <v>9000000</v>
      </c>
      <c r="J17" s="68">
        <v>0</v>
      </c>
      <c r="K17" s="68">
        <v>9000000</v>
      </c>
      <c r="L17" s="69"/>
      <c r="M17" s="69"/>
      <c r="N17" s="69"/>
      <c r="O17" s="68"/>
      <c r="P17" s="70">
        <f>SUM(Q17+R17)</f>
        <v>0</v>
      </c>
      <c r="Q17" s="68">
        <v>0</v>
      </c>
      <c r="R17" s="70">
        <v>0</v>
      </c>
      <c r="S17" s="69"/>
      <c r="T17" s="69"/>
      <c r="U17" s="69"/>
      <c r="V17" s="68"/>
      <c r="W17" s="68">
        <f>SUM(X17+Y17)</f>
        <v>9000000</v>
      </c>
      <c r="X17" s="68">
        <v>0</v>
      </c>
      <c r="Y17" s="68">
        <f>SUM(K17-R17)</f>
        <v>9000000</v>
      </c>
      <c r="Z17" s="93"/>
      <c r="AA17" s="93"/>
      <c r="AB17" s="93"/>
      <c r="AC17" s="92"/>
      <c r="AD17" s="76" t="s">
        <v>46</v>
      </c>
      <c r="AE17" s="79">
        <v>834</v>
      </c>
      <c r="AF17" s="79">
        <v>834</v>
      </c>
      <c r="AG17" s="80">
        <v>0</v>
      </c>
      <c r="AH17" s="81">
        <v>0</v>
      </c>
      <c r="AI17" s="186"/>
    </row>
    <row r="18" spans="1:35" s="10" customFormat="1" ht="11.25" customHeight="1">
      <c r="A18" s="189"/>
      <c r="B18" s="189"/>
      <c r="C18" s="189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89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89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7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>
        <f>SUM(I17)</f>
        <v>9000000</v>
      </c>
      <c r="J26" s="73">
        <f>SUM(J17)</f>
        <v>0</v>
      </c>
      <c r="K26" s="73">
        <f>SUM(K17)</f>
        <v>9000000</v>
      </c>
      <c r="L26" s="73"/>
      <c r="M26" s="73"/>
      <c r="N26" s="73"/>
      <c r="O26" s="73"/>
      <c r="P26" s="73">
        <f>SUM(P17)</f>
        <v>0</v>
      </c>
      <c r="Q26" s="73">
        <f>SUM(Q17)</f>
        <v>0</v>
      </c>
      <c r="R26" s="73">
        <f>SUM(R17)</f>
        <v>0</v>
      </c>
      <c r="S26" s="73"/>
      <c r="T26" s="73"/>
      <c r="U26" s="73"/>
      <c r="V26" s="73"/>
      <c r="W26" s="73">
        <f>SUM(W17)</f>
        <v>9000000</v>
      </c>
      <c r="X26" s="73">
        <f>SUM(X17)</f>
        <v>0</v>
      </c>
      <c r="Y26" s="73">
        <f>SUM(Y17)</f>
        <v>9000000</v>
      </c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>
        <f aca="true" t="shared" si="0" ref="I27:K28">SUM(I26)</f>
        <v>9000000</v>
      </c>
      <c r="J27" s="73">
        <f t="shared" si="0"/>
        <v>0</v>
      </c>
      <c r="K27" s="73">
        <f t="shared" si="0"/>
        <v>9000000</v>
      </c>
      <c r="L27" s="73"/>
      <c r="M27" s="73"/>
      <c r="N27" s="73"/>
      <c r="O27" s="73"/>
      <c r="P27" s="73">
        <f aca="true" t="shared" si="1" ref="P27:R28">SUM(P26)</f>
        <v>0</v>
      </c>
      <c r="Q27" s="73">
        <f t="shared" si="1"/>
        <v>0</v>
      </c>
      <c r="R27" s="73">
        <f t="shared" si="1"/>
        <v>0</v>
      </c>
      <c r="S27" s="73"/>
      <c r="T27" s="73"/>
      <c r="U27" s="73"/>
      <c r="V27" s="73"/>
      <c r="W27" s="73">
        <f aca="true" t="shared" si="2" ref="W27:Y28">SUM(W26)</f>
        <v>9000000</v>
      </c>
      <c r="X27" s="73">
        <f t="shared" si="2"/>
        <v>0</v>
      </c>
      <c r="Y27" s="73">
        <f t="shared" si="2"/>
        <v>9000000</v>
      </c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>
        <f t="shared" si="0"/>
        <v>9000000</v>
      </c>
      <c r="J28" s="74">
        <f t="shared" si="0"/>
        <v>0</v>
      </c>
      <c r="K28" s="74">
        <f t="shared" si="0"/>
        <v>9000000</v>
      </c>
      <c r="L28" s="74"/>
      <c r="M28" s="74"/>
      <c r="N28" s="74"/>
      <c r="O28" s="74"/>
      <c r="P28" s="74">
        <f t="shared" si="1"/>
        <v>0</v>
      </c>
      <c r="Q28" s="74">
        <f t="shared" si="1"/>
        <v>0</v>
      </c>
      <c r="R28" s="74">
        <f t="shared" si="1"/>
        <v>0</v>
      </c>
      <c r="S28" s="74"/>
      <c r="T28" s="74"/>
      <c r="U28" s="74"/>
      <c r="V28" s="74"/>
      <c r="W28" s="74">
        <f t="shared" si="2"/>
        <v>9000000</v>
      </c>
      <c r="X28" s="74">
        <f t="shared" si="2"/>
        <v>0</v>
      </c>
      <c r="Y28" s="74">
        <f t="shared" si="2"/>
        <v>9000000</v>
      </c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11" t="s">
        <v>83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36" t="s">
        <v>81</v>
      </c>
      <c r="B34" s="136"/>
      <c r="C34" s="136"/>
      <c r="D34" s="136"/>
      <c r="E34" s="136"/>
      <c r="F34" s="112"/>
      <c r="G34" s="113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36" t="s">
        <v>82</v>
      </c>
      <c r="B35" s="136"/>
      <c r="C35" s="136"/>
      <c r="D35" s="136"/>
      <c r="E35" s="136"/>
      <c r="F35" s="112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83"/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</sheetData>
  <sheetProtection/>
  <mergeCells count="80">
    <mergeCell ref="AC37:AC46"/>
    <mergeCell ref="AD37:AD46"/>
    <mergeCell ref="X47:X56"/>
    <mergeCell ref="Y47:Y56"/>
    <mergeCell ref="Z47:Z56"/>
    <mergeCell ref="AA47:AA56"/>
    <mergeCell ref="AB47:AB56"/>
    <mergeCell ref="AC47:AC56"/>
    <mergeCell ref="AD47:AD56"/>
    <mergeCell ref="F26:H26"/>
    <mergeCell ref="A34:E34"/>
    <mergeCell ref="A35:E35"/>
    <mergeCell ref="B36:F36"/>
    <mergeCell ref="K36:AD36"/>
    <mergeCell ref="X37:X46"/>
    <mergeCell ref="Y37:Y46"/>
    <mergeCell ref="Z37:Z46"/>
    <mergeCell ref="AA37:AA46"/>
    <mergeCell ref="AB37:AB46"/>
    <mergeCell ref="AH15:AH16"/>
    <mergeCell ref="A17:A20"/>
    <mergeCell ref="B17:B20"/>
    <mergeCell ref="C17:C20"/>
    <mergeCell ref="D17:D20"/>
    <mergeCell ref="AI17:AI25"/>
    <mergeCell ref="Y15:Y16"/>
    <mergeCell ref="Z15:Z16"/>
    <mergeCell ref="AA15:AA16"/>
    <mergeCell ref="AD15:AD16"/>
    <mergeCell ref="AE15:AE16"/>
    <mergeCell ref="AG15:AG16"/>
    <mergeCell ref="X14:X16"/>
    <mergeCell ref="Y14:AA14"/>
    <mergeCell ref="AB14:AB16"/>
    <mergeCell ref="AC14:AC16"/>
    <mergeCell ref="K15:K16"/>
    <mergeCell ref="L15:L16"/>
    <mergeCell ref="M15:M16"/>
    <mergeCell ref="R15:R16"/>
    <mergeCell ref="S15:S16"/>
    <mergeCell ref="T15:T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D10:G10"/>
    <mergeCell ref="A11:C11"/>
    <mergeCell ref="D11:G11"/>
    <mergeCell ref="M11:O11"/>
    <mergeCell ref="P11:X11"/>
    <mergeCell ref="AC11:AE11"/>
    <mergeCell ref="S8:U8"/>
    <mergeCell ref="A9:C9"/>
    <mergeCell ref="D9:G9"/>
    <mergeCell ref="P9:R9"/>
    <mergeCell ref="Y9:AE9"/>
    <mergeCell ref="AG9:AI9"/>
    <mergeCell ref="A1:AI1"/>
    <mergeCell ref="D2:R2"/>
    <mergeCell ref="A3:AI3"/>
    <mergeCell ref="A5:AI5"/>
    <mergeCell ref="A6:U6"/>
    <mergeCell ref="H7:I7"/>
    <mergeCell ref="M7:P7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120" zoomScaleNormal="120" zoomScaleSheetLayoutView="75" zoomScalePageLayoutView="0" workbookViewId="0" topLeftCell="H1">
      <selection activeCell="I14" sqref="I14:I16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95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94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/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91" t="s">
        <v>93</v>
      </c>
      <c r="AH9" s="191"/>
      <c r="AI9" s="191"/>
    </row>
    <row r="10" spans="1:21" s="39" customFormat="1" ht="15.75" customHeight="1">
      <c r="A10" s="85" t="s">
        <v>37</v>
      </c>
      <c r="B10" s="43"/>
      <c r="C10" s="43"/>
      <c r="D10" s="137"/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17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/>
      <c r="B17" s="186"/>
      <c r="C17" s="186"/>
      <c r="D17" s="186"/>
      <c r="E17" s="76"/>
      <c r="F17" s="76"/>
      <c r="G17" s="78"/>
      <c r="H17" s="89"/>
      <c r="I17" s="68"/>
      <c r="J17" s="68"/>
      <c r="K17" s="68"/>
      <c r="L17" s="69"/>
      <c r="M17" s="69"/>
      <c r="N17" s="69"/>
      <c r="O17" s="68"/>
      <c r="P17" s="70"/>
      <c r="Q17" s="68"/>
      <c r="R17" s="70"/>
      <c r="S17" s="69"/>
      <c r="T17" s="69"/>
      <c r="U17" s="69"/>
      <c r="V17" s="68"/>
      <c r="W17" s="68"/>
      <c r="X17" s="68"/>
      <c r="Y17" s="68"/>
      <c r="Z17" s="93"/>
      <c r="AA17" s="93"/>
      <c r="AB17" s="93"/>
      <c r="AC17" s="92"/>
      <c r="AD17" s="76"/>
      <c r="AE17" s="79"/>
      <c r="AF17" s="79"/>
      <c r="AG17" s="80"/>
      <c r="AH17" s="81"/>
      <c r="AI17" s="186" t="s">
        <v>96</v>
      </c>
    </row>
    <row r="18" spans="1:35" s="10" customFormat="1" ht="11.25" customHeight="1">
      <c r="A18" s="189"/>
      <c r="B18" s="189"/>
      <c r="C18" s="189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89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89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7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11" t="s">
        <v>83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36" t="s">
        <v>81</v>
      </c>
      <c r="B34" s="136"/>
      <c r="C34" s="136"/>
      <c r="D34" s="136"/>
      <c r="E34" s="136"/>
      <c r="F34" s="112"/>
      <c r="G34" s="113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36" t="s">
        <v>82</v>
      </c>
      <c r="B35" s="136"/>
      <c r="C35" s="136"/>
      <c r="D35" s="136"/>
      <c r="E35" s="136"/>
      <c r="F35" s="112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83"/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</sheetData>
  <sheetProtection/>
  <mergeCells count="80">
    <mergeCell ref="A1:AI1"/>
    <mergeCell ref="D2:R2"/>
    <mergeCell ref="A3:AI3"/>
    <mergeCell ref="A5:AI5"/>
    <mergeCell ref="A6:U6"/>
    <mergeCell ref="H7:I7"/>
    <mergeCell ref="M7:P7"/>
    <mergeCell ref="S8:U8"/>
    <mergeCell ref="A9:C9"/>
    <mergeCell ref="D9:G9"/>
    <mergeCell ref="P9:R9"/>
    <mergeCell ref="Y9:AE9"/>
    <mergeCell ref="AG9:AI9"/>
    <mergeCell ref="D10:G10"/>
    <mergeCell ref="A11:C11"/>
    <mergeCell ref="D11:G11"/>
    <mergeCell ref="M11:O11"/>
    <mergeCell ref="P11:X11"/>
    <mergeCell ref="AC11:AE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K15:K16"/>
    <mergeCell ref="L15:L16"/>
    <mergeCell ref="M15:M16"/>
    <mergeCell ref="R15:R16"/>
    <mergeCell ref="S15:S16"/>
    <mergeCell ref="T15:T16"/>
    <mergeCell ref="AE15:AE16"/>
    <mergeCell ref="AG15:AG16"/>
    <mergeCell ref="X14:X16"/>
    <mergeCell ref="Y14:AA14"/>
    <mergeCell ref="AB14:AB16"/>
    <mergeCell ref="AC14:AC16"/>
    <mergeCell ref="AH15:AH16"/>
    <mergeCell ref="A17:A20"/>
    <mergeCell ref="B17:B20"/>
    <mergeCell ref="C17:C20"/>
    <mergeCell ref="D17:D20"/>
    <mergeCell ref="AI17:AI25"/>
    <mergeCell ref="Y15:Y16"/>
    <mergeCell ref="Z15:Z16"/>
    <mergeCell ref="AA15:AA16"/>
    <mergeCell ref="AD15:AD16"/>
    <mergeCell ref="F26:H26"/>
    <mergeCell ref="A34:E34"/>
    <mergeCell ref="A35:E35"/>
    <mergeCell ref="B36:F36"/>
    <mergeCell ref="K36:AD36"/>
    <mergeCell ref="X37:X46"/>
    <mergeCell ref="Y37:Y46"/>
    <mergeCell ref="Z37:Z46"/>
    <mergeCell ref="AA37:AA46"/>
    <mergeCell ref="AB37:AB46"/>
    <mergeCell ref="AC37:AC46"/>
    <mergeCell ref="AD37:AD46"/>
    <mergeCell ref="X47:X56"/>
    <mergeCell ref="Y47:Y56"/>
    <mergeCell ref="Z47:Z56"/>
    <mergeCell ref="AA47:AA56"/>
    <mergeCell ref="AB47:AB56"/>
    <mergeCell ref="AC47:AC56"/>
    <mergeCell ref="AD47:AD56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="110" zoomScaleNormal="110" zoomScaleSheetLayoutView="75" zoomScalePageLayoutView="0" workbookViewId="0" topLeftCell="F1">
      <selection activeCell="AG10" sqref="AG10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10.8515625" style="0" customWidth="1"/>
    <col min="4" max="4" width="11.7109375" style="0" customWidth="1"/>
    <col min="5" max="5" width="9.140625" style="0" bestFit="1" customWidth="1"/>
    <col min="6" max="6" width="5.7109375" style="0" customWidth="1"/>
    <col min="7" max="8" width="6.8515625" style="0" customWidth="1"/>
    <col min="9" max="11" width="10.00390625" style="0" customWidth="1"/>
    <col min="12" max="13" width="7.7109375" style="0" hidden="1" customWidth="1"/>
    <col min="14" max="14" width="6.140625" style="0" hidden="1" customWidth="1"/>
    <col min="15" max="15" width="8.7109375" style="0" hidden="1" customWidth="1"/>
    <col min="16" max="17" width="10.00390625" style="0" customWidth="1"/>
    <col min="18" max="18" width="8.7109375" style="0" customWidth="1"/>
    <col min="19" max="20" width="7.7109375" style="0" hidden="1" customWidth="1"/>
    <col min="21" max="21" width="5.8515625" style="0" hidden="1" customWidth="1"/>
    <col min="22" max="22" width="8.7109375" style="0" hidden="1" customWidth="1"/>
    <col min="23" max="25" width="10.00390625" style="0" customWidth="1"/>
    <col min="26" max="27" width="7.7109375" style="0" hidden="1" customWidth="1"/>
    <col min="28" max="28" width="5.8515625" style="0" hidden="1" customWidth="1"/>
    <col min="29" max="29" width="8.7109375" style="0" hidden="1" customWidth="1"/>
    <col min="30" max="30" width="8.7109375" style="0" customWidth="1"/>
    <col min="31" max="31" width="7.8515625" style="0" customWidth="1"/>
    <col min="32" max="32" width="11.140625" style="0" customWidth="1"/>
    <col min="33" max="34" width="7.7109375" style="0" customWidth="1"/>
    <col min="35" max="35" width="13.7109375" style="0" customWidth="1"/>
  </cols>
  <sheetData>
    <row r="1" spans="1:35" s="39" customFormat="1" ht="20.25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21" s="39" customFormat="1" ht="18">
      <c r="A2" s="12"/>
      <c r="B2" s="12"/>
      <c r="C2" s="12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8"/>
      <c r="T2" s="12"/>
      <c r="U2" s="12"/>
    </row>
    <row r="3" spans="1:35" s="39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21" s="39" customFormat="1" ht="15.75">
      <c r="A4" s="40"/>
      <c r="B4" s="40"/>
      <c r="C4" s="40"/>
      <c r="D4" s="40"/>
      <c r="E4" s="40"/>
      <c r="F4" s="40"/>
      <c r="H4" s="18"/>
      <c r="I4" s="18"/>
      <c r="J4" s="18"/>
      <c r="K4" s="18"/>
      <c r="L4" s="18"/>
      <c r="M4" s="40"/>
      <c r="N4" s="40"/>
      <c r="O4" s="40"/>
      <c r="P4" s="40"/>
      <c r="Q4" s="40"/>
      <c r="R4" s="40"/>
      <c r="S4" s="40"/>
      <c r="T4" s="40"/>
      <c r="U4" s="40"/>
    </row>
    <row r="5" spans="1:35" s="39" customFormat="1" ht="15.75">
      <c r="A5" s="128" t="s">
        <v>97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21" s="39" customFormat="1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4" s="39" customFormat="1" ht="15">
      <c r="A7" s="41"/>
      <c r="B7" s="41"/>
      <c r="C7" s="41"/>
      <c r="D7" s="41"/>
      <c r="E7" s="41"/>
      <c r="F7" s="41"/>
      <c r="G7" s="11"/>
      <c r="H7" s="129"/>
      <c r="I7" s="129"/>
      <c r="J7" s="4"/>
      <c r="K7" s="4"/>
      <c r="L7" s="45" t="s">
        <v>38</v>
      </c>
      <c r="M7" s="130" t="s">
        <v>62</v>
      </c>
      <c r="N7" s="130"/>
      <c r="O7" s="130"/>
      <c r="P7" s="130"/>
      <c r="Q7" s="66" t="s">
        <v>29</v>
      </c>
      <c r="R7" s="57" t="s">
        <v>98</v>
      </c>
      <c r="S7" s="67"/>
      <c r="T7" s="82"/>
      <c r="U7" s="44" t="s">
        <v>39</v>
      </c>
      <c r="V7" s="83"/>
      <c r="W7" s="84"/>
      <c r="X7" s="84"/>
    </row>
    <row r="8" spans="17:21" s="39" customFormat="1" ht="12.75">
      <c r="Q8" s="3"/>
      <c r="S8" s="131"/>
      <c r="T8" s="131"/>
      <c r="U8" s="131"/>
    </row>
    <row r="9" spans="1:35" s="39" customFormat="1" ht="15.75" customHeight="1">
      <c r="A9" s="132" t="s">
        <v>32</v>
      </c>
      <c r="B9" s="132"/>
      <c r="C9" s="132"/>
      <c r="D9" s="133"/>
      <c r="E9" s="133"/>
      <c r="F9" s="133"/>
      <c r="G9" s="133"/>
      <c r="H9" s="42"/>
      <c r="O9" s="43"/>
      <c r="P9" s="134"/>
      <c r="Q9" s="134"/>
      <c r="R9" s="134"/>
      <c r="S9" s="35"/>
      <c r="T9" s="35"/>
      <c r="U9" s="35"/>
      <c r="Y9" s="136" t="s">
        <v>57</v>
      </c>
      <c r="Z9" s="136"/>
      <c r="AA9" s="136"/>
      <c r="AB9" s="136"/>
      <c r="AC9" s="136"/>
      <c r="AD9" s="136"/>
      <c r="AE9" s="136"/>
      <c r="AF9" s="10"/>
      <c r="AG9" s="191">
        <v>44286</v>
      </c>
      <c r="AH9" s="191"/>
      <c r="AI9" s="191"/>
    </row>
    <row r="10" spans="1:21" s="39" customFormat="1" ht="15.75" customHeight="1">
      <c r="A10" s="85" t="s">
        <v>37</v>
      </c>
      <c r="B10" s="43"/>
      <c r="C10" s="43"/>
      <c r="D10" s="137"/>
      <c r="E10" s="137"/>
      <c r="F10" s="137"/>
      <c r="G10" s="137"/>
      <c r="P10" s="42"/>
      <c r="Q10" s="42"/>
      <c r="R10" s="42"/>
      <c r="S10" s="42"/>
      <c r="T10" s="42"/>
      <c r="U10" s="42"/>
    </row>
    <row r="11" spans="1:35" s="39" customFormat="1" ht="15.75" customHeight="1">
      <c r="A11" s="132" t="s">
        <v>33</v>
      </c>
      <c r="B11" s="132"/>
      <c r="C11" s="132"/>
      <c r="D11" s="137" t="s">
        <v>41</v>
      </c>
      <c r="E11" s="137"/>
      <c r="F11" s="137"/>
      <c r="G11" s="137"/>
      <c r="M11" s="134" t="s">
        <v>34</v>
      </c>
      <c r="N11" s="134"/>
      <c r="O11" s="134"/>
      <c r="P11" s="139" t="s">
        <v>43</v>
      </c>
      <c r="Q11" s="139"/>
      <c r="R11" s="139"/>
      <c r="S11" s="139"/>
      <c r="T11" s="139"/>
      <c r="U11" s="139"/>
      <c r="V11" s="139"/>
      <c r="W11" s="139"/>
      <c r="X11" s="139"/>
      <c r="Y11" s="87"/>
      <c r="Z11" s="86"/>
      <c r="AA11" s="86"/>
      <c r="AC11" s="138"/>
      <c r="AD11" s="138"/>
      <c r="AE11" s="138"/>
      <c r="AF11" s="11"/>
      <c r="AG11" s="61"/>
      <c r="AH11" s="4"/>
      <c r="AI11" s="46"/>
    </row>
    <row r="12" spans="5:15" ht="15.75" customHeight="1">
      <c r="E12" s="1"/>
      <c r="F12" s="1"/>
      <c r="O12" s="1"/>
    </row>
    <row r="13" spans="1:35" s="5" customFormat="1" ht="8.25" customHeight="1">
      <c r="A13" s="140" t="s">
        <v>31</v>
      </c>
      <c r="B13" s="143" t="s">
        <v>20</v>
      </c>
      <c r="C13" s="47" t="s">
        <v>24</v>
      </c>
      <c r="D13" s="47" t="s">
        <v>0</v>
      </c>
      <c r="E13" s="47" t="s">
        <v>2</v>
      </c>
      <c r="F13" s="48" t="s">
        <v>25</v>
      </c>
      <c r="G13" s="147" t="s">
        <v>15</v>
      </c>
      <c r="H13" s="148"/>
      <c r="I13" s="149" t="s">
        <v>58</v>
      </c>
      <c r="J13" s="150"/>
      <c r="K13" s="150"/>
      <c r="L13" s="150"/>
      <c r="M13" s="150"/>
      <c r="N13" s="150"/>
      <c r="O13" s="151"/>
      <c r="P13" s="152" t="s">
        <v>59</v>
      </c>
      <c r="Q13" s="153"/>
      <c r="R13" s="153"/>
      <c r="S13" s="153"/>
      <c r="T13" s="153"/>
      <c r="U13" s="153"/>
      <c r="V13" s="154"/>
      <c r="W13" s="149" t="s">
        <v>35</v>
      </c>
      <c r="X13" s="150"/>
      <c r="Y13" s="150"/>
      <c r="Z13" s="150"/>
      <c r="AA13" s="150"/>
      <c r="AB13" s="150"/>
      <c r="AC13" s="151"/>
      <c r="AD13" s="147" t="s">
        <v>11</v>
      </c>
      <c r="AE13" s="161"/>
      <c r="AF13" s="108" t="s">
        <v>78</v>
      </c>
      <c r="AG13" s="147" t="s">
        <v>18</v>
      </c>
      <c r="AH13" s="161"/>
      <c r="AI13" s="143" t="s">
        <v>14</v>
      </c>
    </row>
    <row r="14" spans="1:35" s="5" customFormat="1" ht="8.25" customHeight="1">
      <c r="A14" s="141"/>
      <c r="B14" s="144"/>
      <c r="C14" s="49"/>
      <c r="D14" s="49"/>
      <c r="E14" s="49"/>
      <c r="F14" s="50"/>
      <c r="G14" s="51"/>
      <c r="H14" s="52"/>
      <c r="I14" s="158" t="s">
        <v>4</v>
      </c>
      <c r="J14" s="158" t="s">
        <v>5</v>
      </c>
      <c r="K14" s="164" t="s">
        <v>6</v>
      </c>
      <c r="L14" s="165"/>
      <c r="M14" s="166"/>
      <c r="N14" s="158" t="s">
        <v>7</v>
      </c>
      <c r="O14" s="158" t="s">
        <v>8</v>
      </c>
      <c r="P14" s="143" t="s">
        <v>4</v>
      </c>
      <c r="Q14" s="143" t="s">
        <v>5</v>
      </c>
      <c r="R14" s="155" t="s">
        <v>6</v>
      </c>
      <c r="S14" s="156"/>
      <c r="T14" s="157"/>
      <c r="U14" s="143" t="s">
        <v>7</v>
      </c>
      <c r="V14" s="143" t="s">
        <v>8</v>
      </c>
      <c r="W14" s="158" t="s">
        <v>4</v>
      </c>
      <c r="X14" s="158" t="s">
        <v>5</v>
      </c>
      <c r="Y14" s="164" t="s">
        <v>6</v>
      </c>
      <c r="Z14" s="165"/>
      <c r="AA14" s="166"/>
      <c r="AB14" s="158" t="s">
        <v>7</v>
      </c>
      <c r="AC14" s="158" t="s">
        <v>8</v>
      </c>
      <c r="AD14" s="54"/>
      <c r="AE14" s="55"/>
      <c r="AF14" s="109"/>
      <c r="AG14" s="54"/>
      <c r="AH14" s="55"/>
      <c r="AI14" s="144"/>
    </row>
    <row r="15" spans="1:35" s="6" customFormat="1" ht="8.25" customHeight="1">
      <c r="A15" s="142"/>
      <c r="B15" s="145"/>
      <c r="C15" s="49" t="s">
        <v>28</v>
      </c>
      <c r="D15" s="49" t="s">
        <v>1</v>
      </c>
      <c r="E15" s="49" t="s">
        <v>3</v>
      </c>
      <c r="F15" s="49" t="s">
        <v>26</v>
      </c>
      <c r="G15" s="49" t="s">
        <v>16</v>
      </c>
      <c r="H15" s="49" t="s">
        <v>17</v>
      </c>
      <c r="I15" s="159"/>
      <c r="J15" s="159"/>
      <c r="K15" s="167" t="s">
        <v>6</v>
      </c>
      <c r="L15" s="169" t="s">
        <v>30</v>
      </c>
      <c r="M15" s="167" t="s">
        <v>36</v>
      </c>
      <c r="N15" s="159"/>
      <c r="O15" s="159"/>
      <c r="P15" s="144"/>
      <c r="Q15" s="144"/>
      <c r="R15" s="140" t="s">
        <v>6</v>
      </c>
      <c r="S15" s="172" t="s">
        <v>30</v>
      </c>
      <c r="T15" s="140" t="s">
        <v>36</v>
      </c>
      <c r="U15" s="144"/>
      <c r="V15" s="144"/>
      <c r="W15" s="159"/>
      <c r="X15" s="159"/>
      <c r="Y15" s="167" t="s">
        <v>6</v>
      </c>
      <c r="Z15" s="169" t="s">
        <v>30</v>
      </c>
      <c r="AA15" s="167" t="s">
        <v>36</v>
      </c>
      <c r="AB15" s="159"/>
      <c r="AC15" s="159"/>
      <c r="AD15" s="143" t="s">
        <v>9</v>
      </c>
      <c r="AE15" s="143" t="s">
        <v>10</v>
      </c>
      <c r="AF15" s="118" t="s">
        <v>79</v>
      </c>
      <c r="AG15" s="143" t="s">
        <v>12</v>
      </c>
      <c r="AH15" s="143" t="s">
        <v>13</v>
      </c>
      <c r="AI15" s="162"/>
    </row>
    <row r="16" spans="1:35" s="5" customFormat="1" ht="12" customHeight="1">
      <c r="A16" s="142"/>
      <c r="B16" s="146"/>
      <c r="C16" s="53" t="s">
        <v>23</v>
      </c>
      <c r="D16" s="53"/>
      <c r="E16" s="53"/>
      <c r="F16" s="53"/>
      <c r="G16" s="53" t="s">
        <v>19</v>
      </c>
      <c r="H16" s="53" t="s">
        <v>19</v>
      </c>
      <c r="I16" s="160"/>
      <c r="J16" s="160"/>
      <c r="K16" s="168"/>
      <c r="L16" s="170"/>
      <c r="M16" s="168"/>
      <c r="N16" s="160"/>
      <c r="O16" s="160"/>
      <c r="P16" s="146"/>
      <c r="Q16" s="146"/>
      <c r="R16" s="171"/>
      <c r="S16" s="173"/>
      <c r="T16" s="171"/>
      <c r="U16" s="146"/>
      <c r="V16" s="146"/>
      <c r="W16" s="160"/>
      <c r="X16" s="160"/>
      <c r="Y16" s="168"/>
      <c r="Z16" s="170"/>
      <c r="AA16" s="168"/>
      <c r="AB16" s="160"/>
      <c r="AC16" s="160"/>
      <c r="AD16" s="146"/>
      <c r="AE16" s="146"/>
      <c r="AF16" s="110" t="s">
        <v>80</v>
      </c>
      <c r="AG16" s="146"/>
      <c r="AH16" s="146"/>
      <c r="AI16" s="163"/>
    </row>
    <row r="17" spans="1:35" s="13" customFormat="1" ht="63" customHeight="1">
      <c r="A17" s="189"/>
      <c r="B17" s="186"/>
      <c r="C17" s="186"/>
      <c r="D17" s="186"/>
      <c r="E17" s="76"/>
      <c r="F17" s="76"/>
      <c r="G17" s="78"/>
      <c r="H17" s="89"/>
      <c r="I17" s="68"/>
      <c r="J17" s="68"/>
      <c r="K17" s="68"/>
      <c r="L17" s="69"/>
      <c r="M17" s="69"/>
      <c r="N17" s="69"/>
      <c r="O17" s="68"/>
      <c r="P17" s="70"/>
      <c r="Q17" s="68"/>
      <c r="R17" s="70"/>
      <c r="S17" s="69"/>
      <c r="T17" s="69"/>
      <c r="U17" s="69"/>
      <c r="V17" s="68"/>
      <c r="W17" s="68"/>
      <c r="X17" s="68"/>
      <c r="Y17" s="68"/>
      <c r="Z17" s="93"/>
      <c r="AA17" s="93"/>
      <c r="AB17" s="93"/>
      <c r="AC17" s="92"/>
      <c r="AD17" s="76"/>
      <c r="AE17" s="79"/>
      <c r="AF17" s="79"/>
      <c r="AG17" s="80"/>
      <c r="AH17" s="81"/>
      <c r="AI17" s="186" t="s">
        <v>99</v>
      </c>
    </row>
    <row r="18" spans="1:35" s="10" customFormat="1" ht="11.25" customHeight="1">
      <c r="A18" s="189"/>
      <c r="B18" s="189"/>
      <c r="C18" s="189"/>
      <c r="D18" s="190"/>
      <c r="E18" s="94"/>
      <c r="F18" s="94"/>
      <c r="G18" s="95"/>
      <c r="H18" s="95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/>
      <c r="AA18" s="96"/>
      <c r="AB18" s="96"/>
      <c r="AC18" s="96"/>
      <c r="AD18" s="94"/>
      <c r="AE18" s="97"/>
      <c r="AF18" s="97"/>
      <c r="AG18" s="98"/>
      <c r="AH18" s="98"/>
      <c r="AI18" s="187"/>
    </row>
    <row r="19" spans="1:35" s="14" customFormat="1" ht="11.25">
      <c r="A19" s="189"/>
      <c r="B19" s="189"/>
      <c r="C19" s="189"/>
      <c r="D19" s="190"/>
      <c r="E19" s="94"/>
      <c r="F19" s="94"/>
      <c r="G19" s="95"/>
      <c r="H19" s="95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/>
      <c r="AA19" s="96"/>
      <c r="AB19" s="96"/>
      <c r="AC19" s="96"/>
      <c r="AD19" s="94"/>
      <c r="AE19" s="97"/>
      <c r="AF19" s="97"/>
      <c r="AG19" s="98"/>
      <c r="AH19" s="98"/>
      <c r="AI19" s="187"/>
    </row>
    <row r="20" spans="1:35" s="14" customFormat="1" ht="11.25">
      <c r="A20" s="189"/>
      <c r="B20" s="189"/>
      <c r="C20" s="189"/>
      <c r="D20" s="190"/>
      <c r="E20" s="94"/>
      <c r="F20" s="94"/>
      <c r="G20" s="95"/>
      <c r="H20" s="9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96"/>
      <c r="AA20" s="96"/>
      <c r="AB20" s="96"/>
      <c r="AC20" s="96"/>
      <c r="AD20" s="94"/>
      <c r="AE20" s="97"/>
      <c r="AF20" s="97"/>
      <c r="AG20" s="98"/>
      <c r="AH20" s="98"/>
      <c r="AI20" s="187"/>
    </row>
    <row r="21" spans="1:35" s="15" customFormat="1" ht="11.25">
      <c r="A21" s="75"/>
      <c r="B21" s="75"/>
      <c r="C21" s="75"/>
      <c r="D21" s="99"/>
      <c r="E21" s="94"/>
      <c r="F21" s="94"/>
      <c r="G21" s="95"/>
      <c r="H21" s="95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/>
      <c r="AA21" s="96"/>
      <c r="AB21" s="96"/>
      <c r="AC21" s="96"/>
      <c r="AD21" s="94"/>
      <c r="AE21" s="97"/>
      <c r="AF21" s="97"/>
      <c r="AG21" s="98"/>
      <c r="AH21" s="98"/>
      <c r="AI21" s="187"/>
    </row>
    <row r="22" spans="1:35" s="15" customFormat="1" ht="11.25" customHeight="1">
      <c r="A22" s="100"/>
      <c r="B22" s="94"/>
      <c r="C22" s="94"/>
      <c r="D22" s="99"/>
      <c r="E22" s="94"/>
      <c r="F22" s="94"/>
      <c r="G22" s="95"/>
      <c r="H22" s="95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/>
      <c r="AA22" s="96"/>
      <c r="AB22" s="96"/>
      <c r="AC22" s="96"/>
      <c r="AD22" s="94"/>
      <c r="AE22" s="97"/>
      <c r="AF22" s="97"/>
      <c r="AG22" s="98"/>
      <c r="AH22" s="98"/>
      <c r="AI22" s="187"/>
    </row>
    <row r="23" spans="1:35" s="15" customFormat="1" ht="11.25" customHeight="1">
      <c r="A23" s="100"/>
      <c r="B23" s="94"/>
      <c r="C23" s="94"/>
      <c r="D23" s="99"/>
      <c r="E23" s="94"/>
      <c r="F23" s="94"/>
      <c r="G23" s="95"/>
      <c r="H23" s="95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96"/>
      <c r="AA23" s="96"/>
      <c r="AB23" s="96"/>
      <c r="AC23" s="96"/>
      <c r="AD23" s="94"/>
      <c r="AE23" s="97"/>
      <c r="AF23" s="97"/>
      <c r="AG23" s="98"/>
      <c r="AH23" s="98"/>
      <c r="AI23" s="187"/>
    </row>
    <row r="24" spans="1:35" s="15" customFormat="1" ht="11.25" customHeight="1">
      <c r="A24" s="100"/>
      <c r="B24" s="94"/>
      <c r="C24" s="94"/>
      <c r="D24" s="99"/>
      <c r="E24" s="94"/>
      <c r="F24" s="94"/>
      <c r="G24" s="95"/>
      <c r="H24" s="9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/>
      <c r="AA24" s="96"/>
      <c r="AB24" s="96"/>
      <c r="AC24" s="96"/>
      <c r="AD24" s="94"/>
      <c r="AE24" s="97"/>
      <c r="AF24" s="97"/>
      <c r="AG24" s="98"/>
      <c r="AH24" s="98"/>
      <c r="AI24" s="187"/>
    </row>
    <row r="25" spans="1:35" s="15" customFormat="1" ht="11.25" customHeight="1">
      <c r="A25" s="101"/>
      <c r="B25" s="102"/>
      <c r="C25" s="102"/>
      <c r="D25" s="103"/>
      <c r="E25" s="102"/>
      <c r="F25" s="102"/>
      <c r="G25" s="104"/>
      <c r="H25" s="10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05"/>
      <c r="AA25" s="105"/>
      <c r="AB25" s="105"/>
      <c r="AC25" s="105"/>
      <c r="AD25" s="102"/>
      <c r="AE25" s="106"/>
      <c r="AF25" s="106"/>
      <c r="AG25" s="107"/>
      <c r="AH25" s="107"/>
      <c r="AI25" s="188"/>
    </row>
    <row r="26" spans="2:35" ht="12.75">
      <c r="B26" s="7"/>
      <c r="C26" s="7"/>
      <c r="D26" s="7"/>
      <c r="E26" s="7"/>
      <c r="F26" s="176" t="s">
        <v>21</v>
      </c>
      <c r="G26" s="177"/>
      <c r="H26" s="178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28"/>
      <c r="AA26" s="28"/>
      <c r="AB26" s="28"/>
      <c r="AC26" s="28"/>
      <c r="AD26" s="7"/>
      <c r="AE26" s="7"/>
      <c r="AF26" s="7"/>
      <c r="AG26" s="7"/>
      <c r="AH26" s="7"/>
      <c r="AI26" s="7"/>
    </row>
    <row r="27" spans="2:35" ht="12.75">
      <c r="B27" s="8"/>
      <c r="C27" s="9"/>
      <c r="D27" s="9"/>
      <c r="E27" s="9"/>
      <c r="F27" s="10"/>
      <c r="G27" s="16"/>
      <c r="H27" s="17" t="s">
        <v>22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28"/>
      <c r="AA27" s="28"/>
      <c r="AB27" s="28"/>
      <c r="AC27" s="28"/>
      <c r="AD27" s="9"/>
      <c r="AE27" s="9"/>
      <c r="AF27" s="9"/>
      <c r="AG27" s="9"/>
      <c r="AH27" s="8"/>
      <c r="AI27" s="8"/>
    </row>
    <row r="28" spans="2:35" ht="12.75">
      <c r="B28" s="8"/>
      <c r="C28" s="9"/>
      <c r="D28" s="9"/>
      <c r="E28" s="9"/>
      <c r="F28" s="10"/>
      <c r="G28" s="16"/>
      <c r="H28" s="17" t="s">
        <v>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27"/>
      <c r="AA28" s="27"/>
      <c r="AB28" s="27"/>
      <c r="AC28" s="27"/>
      <c r="AD28" s="9"/>
      <c r="AE28" s="9"/>
      <c r="AF28" s="9"/>
      <c r="AG28" s="9"/>
      <c r="AH28" s="8"/>
      <c r="AI28" s="8"/>
    </row>
    <row r="29" spans="2:3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111" t="s">
        <v>83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2" ht="15.75" customHeight="1">
      <c r="A34" s="136" t="s">
        <v>81</v>
      </c>
      <c r="B34" s="136"/>
      <c r="C34" s="136"/>
      <c r="D34" s="136"/>
      <c r="E34" s="136"/>
      <c r="F34" s="112"/>
      <c r="G34" s="113"/>
      <c r="H34" s="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4"/>
      <c r="V34" s="64"/>
      <c r="W34" s="64"/>
      <c r="X34" s="64"/>
      <c r="Y34" s="62"/>
      <c r="Z34" s="62"/>
      <c r="AA34" s="62"/>
      <c r="AB34" s="62"/>
      <c r="AC34" s="62"/>
      <c r="AD34" s="62"/>
      <c r="AE34" s="62"/>
      <c r="AF34" s="62"/>
    </row>
    <row r="35" spans="1:32" ht="12.75">
      <c r="A35" s="136" t="s">
        <v>82</v>
      </c>
      <c r="B35" s="136"/>
      <c r="C35" s="136"/>
      <c r="D35" s="136"/>
      <c r="E35" s="136"/>
      <c r="F35" s="112"/>
      <c r="G35" s="2"/>
      <c r="H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3" ht="15.75" customHeight="1">
      <c r="B36" s="183"/>
      <c r="C36" s="183"/>
      <c r="D36" s="183"/>
      <c r="E36" s="183"/>
      <c r="F36" s="183"/>
      <c r="G36" s="35"/>
      <c r="H36" s="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65"/>
      <c r="AF36" s="65"/>
      <c r="AG36" s="2"/>
    </row>
    <row r="37" spans="11:33" ht="12.7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84"/>
      <c r="Y37" s="184"/>
      <c r="Z37" s="184"/>
      <c r="AA37" s="184"/>
      <c r="AB37" s="184"/>
      <c r="AC37" s="184"/>
      <c r="AD37" s="184"/>
      <c r="AE37" s="58"/>
      <c r="AF37" s="58"/>
      <c r="AG37" s="2"/>
    </row>
    <row r="38" spans="11:33" ht="12.7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85"/>
      <c r="Y38" s="185"/>
      <c r="Z38" s="185"/>
      <c r="AA38" s="185"/>
      <c r="AB38" s="185"/>
      <c r="AC38" s="185"/>
      <c r="AD38" s="185"/>
      <c r="AE38" s="2"/>
      <c r="AF38" s="2"/>
      <c r="AG38" s="2"/>
    </row>
    <row r="39" spans="10:33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85"/>
      <c r="Y39" s="185"/>
      <c r="Z39" s="185"/>
      <c r="AA39" s="185"/>
      <c r="AB39" s="185"/>
      <c r="AC39" s="185"/>
      <c r="AD39" s="185"/>
      <c r="AE39" s="2"/>
      <c r="AF39" s="2"/>
      <c r="AG39" s="2"/>
    </row>
    <row r="40" spans="11:33" ht="12.7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85"/>
      <c r="Y40" s="185"/>
      <c r="Z40" s="185"/>
      <c r="AA40" s="185"/>
      <c r="AB40" s="185"/>
      <c r="AC40" s="185"/>
      <c r="AD40" s="185"/>
      <c r="AE40" s="2"/>
      <c r="AF40" s="2"/>
      <c r="AG40" s="2"/>
    </row>
    <row r="41" spans="11:33" ht="12.7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85"/>
      <c r="Y41" s="185"/>
      <c r="Z41" s="185"/>
      <c r="AA41" s="185"/>
      <c r="AB41" s="185"/>
      <c r="AC41" s="185"/>
      <c r="AD41" s="185"/>
      <c r="AE41" s="2"/>
      <c r="AF41" s="2"/>
      <c r="AG41" s="2"/>
    </row>
    <row r="42" spans="11:33" ht="12.7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5"/>
      <c r="Y42" s="185"/>
      <c r="Z42" s="185"/>
      <c r="AA42" s="185"/>
      <c r="AB42" s="185"/>
      <c r="AC42" s="185"/>
      <c r="AD42" s="185"/>
      <c r="AE42" s="2"/>
      <c r="AF42" s="2"/>
      <c r="AG42" s="2"/>
    </row>
    <row r="43" spans="11:33" ht="12.7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5"/>
      <c r="Y43" s="185"/>
      <c r="Z43" s="185"/>
      <c r="AA43" s="185"/>
      <c r="AB43" s="185"/>
      <c r="AC43" s="185"/>
      <c r="AD43" s="185"/>
      <c r="AE43" s="2"/>
      <c r="AF43" s="2"/>
      <c r="AG43" s="2"/>
    </row>
    <row r="44" spans="11:33" ht="12.7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85"/>
      <c r="Y44" s="185"/>
      <c r="Z44" s="185"/>
      <c r="AA44" s="185"/>
      <c r="AB44" s="185"/>
      <c r="AC44" s="185"/>
      <c r="AD44" s="185"/>
      <c r="AE44" s="2"/>
      <c r="AF44" s="2"/>
      <c r="AG44" s="2"/>
    </row>
    <row r="45" spans="11:33" ht="12.7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5"/>
      <c r="Y45" s="185"/>
      <c r="Z45" s="185"/>
      <c r="AA45" s="185"/>
      <c r="AB45" s="185"/>
      <c r="AC45" s="185"/>
      <c r="AD45" s="185"/>
      <c r="AE45" s="2"/>
      <c r="AF45" s="2"/>
      <c r="AG45" s="2"/>
    </row>
    <row r="46" spans="11:33" ht="12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5"/>
      <c r="Y46" s="185"/>
      <c r="Z46" s="185"/>
      <c r="AA46" s="185"/>
      <c r="AB46" s="185"/>
      <c r="AC46" s="185"/>
      <c r="AD46" s="185"/>
      <c r="AE46" s="2"/>
      <c r="AF46" s="2"/>
      <c r="AG46" s="2"/>
    </row>
    <row r="47" spans="11:33" ht="12.7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84"/>
      <c r="Y47" s="184"/>
      <c r="Z47" s="184"/>
      <c r="AA47" s="184"/>
      <c r="AB47" s="184"/>
      <c r="AC47" s="184"/>
      <c r="AD47" s="184"/>
      <c r="AE47" s="2"/>
      <c r="AF47" s="2"/>
      <c r="AG47" s="2"/>
    </row>
    <row r="48" spans="11:33" ht="12.7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85"/>
      <c r="Y48" s="185"/>
      <c r="Z48" s="185"/>
      <c r="AA48" s="185"/>
      <c r="AB48" s="185"/>
      <c r="AC48" s="185"/>
      <c r="AD48" s="185"/>
      <c r="AE48" s="2"/>
      <c r="AF48" s="2"/>
      <c r="AG48" s="2"/>
    </row>
    <row r="49" spans="11:33" ht="12.7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85"/>
      <c r="Y49" s="185"/>
      <c r="Z49" s="185"/>
      <c r="AA49" s="185"/>
      <c r="AB49" s="185"/>
      <c r="AC49" s="185"/>
      <c r="AD49" s="185"/>
      <c r="AE49" s="2"/>
      <c r="AF49" s="2"/>
      <c r="AG49" s="2"/>
    </row>
    <row r="50" spans="11:33" ht="12.7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85"/>
      <c r="Y50" s="185"/>
      <c r="Z50" s="185"/>
      <c r="AA50" s="185"/>
      <c r="AB50" s="185"/>
      <c r="AC50" s="185"/>
      <c r="AD50" s="185"/>
      <c r="AE50" s="2"/>
      <c r="AF50" s="2"/>
      <c r="AG50" s="2"/>
    </row>
    <row r="51" spans="11:33" ht="12.7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85"/>
      <c r="Y51" s="185"/>
      <c r="Z51" s="185"/>
      <c r="AA51" s="185"/>
      <c r="AB51" s="185"/>
      <c r="AC51" s="185"/>
      <c r="AD51" s="185"/>
      <c r="AE51" s="2"/>
      <c r="AF51" s="2"/>
      <c r="AG51" s="2"/>
    </row>
    <row r="52" spans="11:33" ht="12.7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85"/>
      <c r="Y52" s="185"/>
      <c r="Z52" s="185"/>
      <c r="AA52" s="185"/>
      <c r="AB52" s="185"/>
      <c r="AC52" s="185"/>
      <c r="AD52" s="185"/>
      <c r="AE52" s="2"/>
      <c r="AF52" s="2"/>
      <c r="AG52" s="2"/>
    </row>
    <row r="53" spans="11:33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85"/>
      <c r="Y53" s="185"/>
      <c r="Z53" s="185"/>
      <c r="AA53" s="185"/>
      <c r="AB53" s="185"/>
      <c r="AC53" s="185"/>
      <c r="AD53" s="185"/>
      <c r="AE53" s="2"/>
      <c r="AF53" s="2"/>
      <c r="AG53" s="2"/>
    </row>
    <row r="54" spans="11:33" ht="12.7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85"/>
      <c r="Y54" s="185"/>
      <c r="Z54" s="185"/>
      <c r="AA54" s="185"/>
      <c r="AB54" s="185"/>
      <c r="AC54" s="185"/>
      <c r="AD54" s="185"/>
      <c r="AE54" s="2"/>
      <c r="AF54" s="2"/>
      <c r="AG54" s="2"/>
    </row>
    <row r="55" spans="11:33" ht="12.7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5"/>
      <c r="Y55" s="185"/>
      <c r="Z55" s="185"/>
      <c r="AA55" s="185"/>
      <c r="AB55" s="185"/>
      <c r="AC55" s="185"/>
      <c r="AD55" s="185"/>
      <c r="AE55" s="2"/>
      <c r="AF55" s="2"/>
      <c r="AG55" s="2"/>
    </row>
    <row r="56" spans="11:33" ht="12.7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5"/>
      <c r="Y56" s="185"/>
      <c r="Z56" s="185"/>
      <c r="AA56" s="185"/>
      <c r="AB56" s="185"/>
      <c r="AC56" s="185"/>
      <c r="AD56" s="185"/>
      <c r="AE56" s="2"/>
      <c r="AF56" s="2"/>
      <c r="AG56" s="2"/>
    </row>
  </sheetData>
  <sheetProtection/>
  <mergeCells count="80">
    <mergeCell ref="A1:AI1"/>
    <mergeCell ref="D2:R2"/>
    <mergeCell ref="A3:AI3"/>
    <mergeCell ref="A5:AI5"/>
    <mergeCell ref="A6:U6"/>
    <mergeCell ref="H7:I7"/>
    <mergeCell ref="M7:P7"/>
    <mergeCell ref="S8:U8"/>
    <mergeCell ref="A9:C9"/>
    <mergeCell ref="D9:G9"/>
    <mergeCell ref="P9:R9"/>
    <mergeCell ref="Y9:AE9"/>
    <mergeCell ref="AG9:AI9"/>
    <mergeCell ref="D10:G10"/>
    <mergeCell ref="A11:C11"/>
    <mergeCell ref="D11:G11"/>
    <mergeCell ref="M11:O11"/>
    <mergeCell ref="P11:X11"/>
    <mergeCell ref="AC11:AE11"/>
    <mergeCell ref="A13:A16"/>
    <mergeCell ref="B13:B16"/>
    <mergeCell ref="G13:H13"/>
    <mergeCell ref="I13:O13"/>
    <mergeCell ref="P13:V13"/>
    <mergeCell ref="W13:AC13"/>
    <mergeCell ref="R14:T14"/>
    <mergeCell ref="U14:U16"/>
    <mergeCell ref="V14:V16"/>
    <mergeCell ref="W14:W16"/>
    <mergeCell ref="AD13:AE13"/>
    <mergeCell ref="AG13:AH13"/>
    <mergeCell ref="AI13:AI16"/>
    <mergeCell ref="I14:I16"/>
    <mergeCell ref="J14:J16"/>
    <mergeCell ref="K14:M14"/>
    <mergeCell ref="N14:N16"/>
    <mergeCell ref="O14:O16"/>
    <mergeCell ref="P14:P16"/>
    <mergeCell ref="Q14:Q16"/>
    <mergeCell ref="K15:K16"/>
    <mergeCell ref="L15:L16"/>
    <mergeCell ref="M15:M16"/>
    <mergeCell ref="R15:R16"/>
    <mergeCell ref="S15:S16"/>
    <mergeCell ref="T15:T16"/>
    <mergeCell ref="AE15:AE16"/>
    <mergeCell ref="AG15:AG16"/>
    <mergeCell ref="X14:X16"/>
    <mergeCell ref="Y14:AA14"/>
    <mergeCell ref="AB14:AB16"/>
    <mergeCell ref="AC14:AC16"/>
    <mergeCell ref="AH15:AH16"/>
    <mergeCell ref="A17:A20"/>
    <mergeCell ref="B17:B20"/>
    <mergeCell ref="C17:C20"/>
    <mergeCell ref="D17:D20"/>
    <mergeCell ref="AI17:AI25"/>
    <mergeCell ref="Y15:Y16"/>
    <mergeCell ref="Z15:Z16"/>
    <mergeCell ref="AA15:AA16"/>
    <mergeCell ref="AD15:AD16"/>
    <mergeCell ref="F26:H26"/>
    <mergeCell ref="A34:E34"/>
    <mergeCell ref="A35:E35"/>
    <mergeCell ref="B36:F36"/>
    <mergeCell ref="K36:AD36"/>
    <mergeCell ref="X37:X46"/>
    <mergeCell ref="Y37:Y46"/>
    <mergeCell ref="Z37:Z46"/>
    <mergeCell ref="AA37:AA46"/>
    <mergeCell ref="AB37:AB46"/>
    <mergeCell ref="AC37:AC46"/>
    <mergeCell ref="AD37:AD46"/>
    <mergeCell ref="X47:X56"/>
    <mergeCell ref="Y47:Y56"/>
    <mergeCell ref="Z47:Z56"/>
    <mergeCell ref="AA47:AA56"/>
    <mergeCell ref="AB47:AB56"/>
    <mergeCell ref="AC47:AC56"/>
    <mergeCell ref="AD47:AD56"/>
  </mergeCells>
  <printOptions horizontalCentered="1" verticalCentered="1"/>
  <pageMargins left="0.1968503937007874" right="0.1968503937007874" top="0.1968503937007874" bottom="0.3937007874015748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Karina</cp:lastModifiedBy>
  <cp:lastPrinted>2022-02-17T19:37:36Z</cp:lastPrinted>
  <dcterms:created xsi:type="dcterms:W3CDTF">2001-01-11T17:12:32Z</dcterms:created>
  <dcterms:modified xsi:type="dcterms:W3CDTF">2022-02-18T18:01:45Z</dcterms:modified>
  <cp:category/>
  <cp:version/>
  <cp:contentType/>
  <cp:contentStatus/>
</cp:coreProperties>
</file>